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Zad1" sheetId="1" r:id="rId1"/>
    <sheet name="Zad2" sheetId="2" r:id="rId2"/>
    <sheet name="Zad3" sheetId="3" r:id="rId3"/>
    <sheet name="Zad1OptL" sheetId="4" r:id="rId4"/>
    <sheet name="Zad2OptL" sheetId="5" r:id="rId5"/>
    <sheet name="Zad3OptL" sheetId="6" r:id="rId6"/>
    <sheet name="Zad6OptNl" sheetId="7" r:id="rId7"/>
    <sheet name="Zad7OptNl" sheetId="8" r:id="rId8"/>
  </sheets>
  <definedNames>
    <definedName name="solver_adj" localSheetId="3" hidden="1">'Zad1OptL'!$A$2:$B$2</definedName>
    <definedName name="solver_adj" localSheetId="4" hidden="1">'Zad2OptL'!$A$2:$B$2</definedName>
    <definedName name="solver_adj" localSheetId="5" hidden="1">'Zad3OptL'!$A$2:$B$2</definedName>
    <definedName name="solver_adj" localSheetId="6" hidden="1">'Zad6OptNl'!$A$2:$B$2</definedName>
    <definedName name="solver_adj" localSheetId="7" hidden="1">'Zad7OptNl'!$A$2:$B$2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itr" localSheetId="7" hidden="1">100</definedName>
    <definedName name="solver_lhs1" localSheetId="3" hidden="1">'Zad1OptL'!$C$5</definedName>
    <definedName name="solver_lhs1" localSheetId="4" hidden="1">'Zad2OptL'!$C$5</definedName>
    <definedName name="solver_lhs1" localSheetId="5" hidden="1">'Zad3OptL'!$C$5</definedName>
    <definedName name="solver_lhs1" localSheetId="6" hidden="1">'Zad6OptNl'!$C$5</definedName>
    <definedName name="solver_lhs1" localSheetId="7" hidden="1">'Zad7OptNl'!$C$5</definedName>
    <definedName name="solver_lhs2" localSheetId="3" hidden="1">'Zad1OptL'!$C$6</definedName>
    <definedName name="solver_lhs2" localSheetId="4" hidden="1">'Zad2OptL'!$C$6</definedName>
    <definedName name="solver_lhs2" localSheetId="5" hidden="1">'Zad3OptL'!$C$6</definedName>
    <definedName name="solver_lhs2" localSheetId="6" hidden="1">'Zad6OptNl'!$A$2</definedName>
    <definedName name="solver_lhs2" localSheetId="7" hidden="1">'Zad7OptNl'!$A$2</definedName>
    <definedName name="solver_lhs3" localSheetId="3" hidden="1">'Zad1OptL'!$A$2</definedName>
    <definedName name="solver_lhs3" localSheetId="4" hidden="1">'Zad2OptL'!$C$7</definedName>
    <definedName name="solver_lhs3" localSheetId="5" hidden="1">'Zad3OptL'!$A$2</definedName>
    <definedName name="solver_lhs3" localSheetId="6" hidden="1">'Zad6OptNl'!$B$2</definedName>
    <definedName name="solver_lhs3" localSheetId="7" hidden="1">'Zad7OptNl'!$B$2</definedName>
    <definedName name="solver_lhs4" localSheetId="3" hidden="1">'Zad1OptL'!$B$2</definedName>
    <definedName name="solver_lhs4" localSheetId="4" hidden="1">'Zad2OptL'!$A$2</definedName>
    <definedName name="solver_lhs4" localSheetId="5" hidden="1">'Zad3OptL'!$B$2</definedName>
    <definedName name="solver_lhs5" localSheetId="4" hidden="1">'Zad2OptL'!$B$2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um" localSheetId="3" hidden="1">4</definedName>
    <definedName name="solver_num" localSheetId="4" hidden="1">5</definedName>
    <definedName name="solver_num" localSheetId="5" hidden="1">4</definedName>
    <definedName name="solver_num" localSheetId="6" hidden="1">3</definedName>
    <definedName name="solver_num" localSheetId="7" hidden="1">3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opt" localSheetId="3" hidden="1">'Zad1OptL'!$C$4</definedName>
    <definedName name="solver_opt" localSheetId="4" hidden="1">'Zad2OptL'!$C$4</definedName>
    <definedName name="solver_opt" localSheetId="5" hidden="1">'Zad3OptL'!$C$4</definedName>
    <definedName name="solver_opt" localSheetId="6" hidden="1">'Zad6OptNl'!$C$4</definedName>
    <definedName name="solver_opt" localSheetId="7" hidden="1">'Zad7OptNl'!$C$4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rel1" localSheetId="3" hidden="1">1</definedName>
    <definedName name="solver_rel1" localSheetId="4" hidden="1">3</definedName>
    <definedName name="solver_rel1" localSheetId="5" hidden="1">1</definedName>
    <definedName name="solver_rel1" localSheetId="6" hidden="1">2</definedName>
    <definedName name="solver_rel1" localSheetId="7" hidden="1">2</definedName>
    <definedName name="solver_rel2" localSheetId="3" hidden="1">1</definedName>
    <definedName name="solver_rel2" localSheetId="4" hidden="1">3</definedName>
    <definedName name="solver_rel2" localSheetId="5" hidden="1">1</definedName>
    <definedName name="solver_rel2" localSheetId="6" hidden="1">3</definedName>
    <definedName name="solver_rel2" localSheetId="7" hidden="1">3</definedName>
    <definedName name="solver_rel3" localSheetId="3" hidden="1">3</definedName>
    <definedName name="solver_rel3" localSheetId="4" hidden="1">3</definedName>
    <definedName name="solver_rel3" localSheetId="5" hidden="1">3</definedName>
    <definedName name="solver_rel3" localSheetId="6" hidden="1">3</definedName>
    <definedName name="solver_rel3" localSheetId="7" hidden="1">3</definedName>
    <definedName name="solver_rel4" localSheetId="3" hidden="1">3</definedName>
    <definedName name="solver_rel4" localSheetId="4" hidden="1">3</definedName>
    <definedName name="solver_rel4" localSheetId="5" hidden="1">3</definedName>
    <definedName name="solver_rel5" localSheetId="4" hidden="1">3</definedName>
    <definedName name="solver_rhs1" localSheetId="3" hidden="1">'Zad1OptL'!$D$5</definedName>
    <definedName name="solver_rhs1" localSheetId="4" hidden="1">'Zad2OptL'!$D$5</definedName>
    <definedName name="solver_rhs1" localSheetId="5" hidden="1">'Zad3OptL'!$D$5</definedName>
    <definedName name="solver_rhs1" localSheetId="6" hidden="1">'Zad6OptNl'!$D$5</definedName>
    <definedName name="solver_rhs1" localSheetId="7" hidden="1">'Zad7OptNl'!$D$5</definedName>
    <definedName name="solver_rhs2" localSheetId="3" hidden="1">'Zad1OptL'!$D$6</definedName>
    <definedName name="solver_rhs2" localSheetId="4" hidden="1">'Zad2OptL'!$D$6</definedName>
    <definedName name="solver_rhs2" localSheetId="5" hidden="1">'Zad3OptL'!$D$6</definedName>
    <definedName name="solver_rhs2" localSheetId="6" hidden="1">0</definedName>
    <definedName name="solver_rhs2" localSheetId="7" hidden="1">0</definedName>
    <definedName name="solver_rhs3" localSheetId="3" hidden="1">0</definedName>
    <definedName name="solver_rhs3" localSheetId="4" hidden="1">'Zad2OptL'!$D$7</definedName>
    <definedName name="solver_rhs3" localSheetId="5" hidden="1">0</definedName>
    <definedName name="solver_rhs3" localSheetId="6" hidden="1">0</definedName>
    <definedName name="solver_rhs3" localSheetId="7" hidden="1">0</definedName>
    <definedName name="solver_rhs4" localSheetId="3" hidden="1">0</definedName>
    <definedName name="solver_rhs4" localSheetId="4" hidden="1">0</definedName>
    <definedName name="solver_rhs4" localSheetId="5" hidden="1">0</definedName>
    <definedName name="solver_rhs5" localSheetId="4" hidden="1">0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yp" localSheetId="3" hidden="1">1</definedName>
    <definedName name="solver_typ" localSheetId="4" hidden="1">2</definedName>
    <definedName name="solver_typ" localSheetId="5" hidden="1">1</definedName>
    <definedName name="solver_typ" localSheetId="6" hidden="1">2</definedName>
    <definedName name="solver_typ" localSheetId="7" hidden="1">2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</definedNames>
  <calcPr fullCalcOnLoad="1"/>
</workbook>
</file>

<file path=xl/sharedStrings.xml><?xml version="1.0" encoding="utf-8"?>
<sst xmlns="http://schemas.openxmlformats.org/spreadsheetml/2006/main" count="44" uniqueCount="35">
  <si>
    <t>Cena A</t>
  </si>
  <si>
    <t>L.p.</t>
  </si>
  <si>
    <t>Udział A</t>
  </si>
  <si>
    <t>Cena B</t>
  </si>
  <si>
    <t>Tydzień</t>
  </si>
  <si>
    <t>Zm. los.</t>
  </si>
  <si>
    <t>Skum. zysk</t>
  </si>
  <si>
    <t>Dystryb</t>
  </si>
  <si>
    <t>Prawdop.</t>
  </si>
  <si>
    <t>Wynik f. A</t>
  </si>
  <si>
    <t>Skumulowany wynik f. A</t>
  </si>
  <si>
    <t>Popyt</t>
  </si>
  <si>
    <t>Prawdopodobieństwo</t>
  </si>
  <si>
    <t>l.p.</t>
  </si>
  <si>
    <t>los</t>
  </si>
  <si>
    <t>Dystrybuanta</t>
  </si>
  <si>
    <t>Wynik f.</t>
  </si>
  <si>
    <t>Zakup</t>
  </si>
  <si>
    <t>Średni wynik f.</t>
  </si>
  <si>
    <t>Naljepszy w.f.</t>
  </si>
  <si>
    <t>Najgorszy w.f.</t>
  </si>
  <si>
    <t>Prawdopodobieństwo zysku</t>
  </si>
  <si>
    <t>Nr. Mies.</t>
  </si>
  <si>
    <t>Mies. w roku</t>
  </si>
  <si>
    <t>Wpłata</t>
  </si>
  <si>
    <t>Odsetki</t>
  </si>
  <si>
    <t>Kapitał</t>
  </si>
  <si>
    <t>Kwota</t>
  </si>
  <si>
    <t>Oprocent</t>
  </si>
  <si>
    <t>Rewaloryz</t>
  </si>
  <si>
    <t>X1</t>
  </si>
  <si>
    <t>X2</t>
  </si>
  <si>
    <t>t1</t>
  </si>
  <si>
    <t>t2</t>
  </si>
  <si>
    <t>Saldo końcowe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</si>
</sst>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 CE"/>
      <family val="2"/>
    </font>
    <font>
      <b/>
      <sz val="10"/>
      <color indexed="56"/>
      <name val="Arial CE"/>
      <family val="2"/>
    </font>
    <font>
      <b/>
      <sz val="10"/>
      <color indexed="16"/>
      <name val="Arial CE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0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workbookViewId="0" topLeftCell="A1">
      <selection activeCell="F2" sqref="F2"/>
    </sheetView>
  </sheetViews>
  <sheetFormatPr defaultColWidth="9.140625" defaultRowHeight="12.75"/>
  <cols>
    <col min="2" max="2" width="12.421875" style="0" customWidth="1"/>
    <col min="9" max="9" width="14.57421875" style="0" customWidth="1"/>
    <col min="10" max="10" width="10.8515625" style="0" customWidth="1"/>
  </cols>
  <sheetData>
    <row r="1" spans="1:11" ht="12.75">
      <c r="A1" s="19" t="s">
        <v>22</v>
      </c>
      <c r="B1" s="19" t="s">
        <v>23</v>
      </c>
      <c r="C1" s="19" t="s">
        <v>24</v>
      </c>
      <c r="D1" s="19" t="s">
        <v>25</v>
      </c>
      <c r="E1" s="19" t="s">
        <v>26</v>
      </c>
      <c r="I1" s="1" t="s">
        <v>27</v>
      </c>
      <c r="J1" s="1" t="s">
        <v>28</v>
      </c>
      <c r="K1" s="1" t="s">
        <v>29</v>
      </c>
    </row>
    <row r="2" spans="1:11" ht="12.75">
      <c r="A2" s="1">
        <v>1</v>
      </c>
      <c r="B2" s="1">
        <v>1</v>
      </c>
      <c r="C2" s="1">
        <f>I2</f>
        <v>150</v>
      </c>
      <c r="D2" s="1"/>
      <c r="E2" s="1">
        <f>C2</f>
        <v>150</v>
      </c>
      <c r="I2" s="1">
        <v>150</v>
      </c>
      <c r="J2" s="20">
        <v>0.07</v>
      </c>
      <c r="K2" s="20">
        <v>0.05</v>
      </c>
    </row>
    <row r="3" spans="1:5" ht="12.75">
      <c r="A3" s="1">
        <v>2</v>
      </c>
      <c r="B3" s="1">
        <f>IF(B2=12,1,B2+1)</f>
        <v>2</v>
      </c>
      <c r="C3" s="1">
        <f>ROUND(IF(B3=1,C2*(1+$K$2),C2),2)</f>
        <v>150</v>
      </c>
      <c r="D3" s="1"/>
      <c r="E3" s="1">
        <f>C3+D3+E2</f>
        <v>300</v>
      </c>
    </row>
    <row r="4" spans="1:5" ht="12.75">
      <c r="A4" s="1">
        <v>3</v>
      </c>
      <c r="B4" s="1">
        <f aca="true" t="shared" si="0" ref="B4:B67">IF(B3=12,1,B3+1)</f>
        <v>3</v>
      </c>
      <c r="C4" s="1">
        <f aca="true" t="shared" si="1" ref="C4:C67">ROUND(IF(B4=1,C3*(1+$K$2),C3),2)</f>
        <v>150</v>
      </c>
      <c r="D4" s="1">
        <f>ROUND(IF(OR(B4=3,B4=6,B4=9,B4=12),(E3+E2)*$J$2/12,0),2)</f>
        <v>2.63</v>
      </c>
      <c r="E4" s="1">
        <f aca="true" t="shared" si="2" ref="E4:E67">C4+D4+E3</f>
        <v>452.63</v>
      </c>
    </row>
    <row r="5" spans="1:10" ht="12.75">
      <c r="A5" s="1">
        <v>4</v>
      </c>
      <c r="B5" s="1">
        <f t="shared" si="0"/>
        <v>4</v>
      </c>
      <c r="C5" s="1">
        <f t="shared" si="1"/>
        <v>150</v>
      </c>
      <c r="D5" s="1">
        <f>ROUND(IF(OR(B5=3,B5=6,B5=9,B5=12),(E4+E3+E2)*$J$2/12,0),2)</f>
        <v>0</v>
      </c>
      <c r="E5" s="1">
        <f t="shared" si="2"/>
        <v>602.63</v>
      </c>
      <c r="I5" s="1" t="s">
        <v>34</v>
      </c>
      <c r="J5" s="19">
        <f>E217</f>
        <v>91880.43000000004</v>
      </c>
    </row>
    <row r="6" spans="1:5" ht="12.75">
      <c r="A6" s="1">
        <v>5</v>
      </c>
      <c r="B6" s="1">
        <f t="shared" si="0"/>
        <v>5</v>
      </c>
      <c r="C6" s="1">
        <f t="shared" si="1"/>
        <v>150</v>
      </c>
      <c r="D6" s="1">
        <f>ROUND(IF(OR(B6=3,B6=6,B6=9,B6=12),(E5+E4+E3)*$J$2/12,0),2)</f>
        <v>0</v>
      </c>
      <c r="E6" s="1">
        <f t="shared" si="2"/>
        <v>752.63</v>
      </c>
    </row>
    <row r="7" spans="1:5" ht="12.75">
      <c r="A7" s="1">
        <v>6</v>
      </c>
      <c r="B7" s="1">
        <f t="shared" si="0"/>
        <v>6</v>
      </c>
      <c r="C7" s="1">
        <f t="shared" si="1"/>
        <v>150</v>
      </c>
      <c r="D7" s="1">
        <f>ROUND(IF(OR(B7=3,B7=6,B7=9,B7=12),(E6+E5+E4)*$J$2/12,0),2)</f>
        <v>10.55</v>
      </c>
      <c r="E7" s="1">
        <f t="shared" si="2"/>
        <v>913.1800000000001</v>
      </c>
    </row>
    <row r="8" spans="1:5" ht="12.75">
      <c r="A8" s="1">
        <v>7</v>
      </c>
      <c r="B8" s="1">
        <f t="shared" si="0"/>
        <v>7</v>
      </c>
      <c r="C8" s="1">
        <f t="shared" si="1"/>
        <v>150</v>
      </c>
      <c r="D8" s="1">
        <f aca="true" t="shared" si="3" ref="D8:D71">ROUND(IF(OR(B8=3,B8=6,B8=9,B8=12),(E7+E6+E5)*$J$2/12,0),2)</f>
        <v>0</v>
      </c>
      <c r="E8" s="1">
        <f t="shared" si="2"/>
        <v>1063.18</v>
      </c>
    </row>
    <row r="9" spans="1:5" ht="12.75">
      <c r="A9" s="1">
        <v>8</v>
      </c>
      <c r="B9" s="1">
        <f t="shared" si="0"/>
        <v>8</v>
      </c>
      <c r="C9" s="1">
        <f t="shared" si="1"/>
        <v>150</v>
      </c>
      <c r="D9" s="1">
        <f t="shared" si="3"/>
        <v>0</v>
      </c>
      <c r="E9" s="1">
        <f t="shared" si="2"/>
        <v>1213.18</v>
      </c>
    </row>
    <row r="10" spans="1:5" ht="12.75">
      <c r="A10" s="1">
        <v>9</v>
      </c>
      <c r="B10" s="1">
        <f t="shared" si="0"/>
        <v>9</v>
      </c>
      <c r="C10" s="1">
        <f t="shared" si="1"/>
        <v>150</v>
      </c>
      <c r="D10" s="1">
        <f t="shared" si="3"/>
        <v>18.61</v>
      </c>
      <c r="E10" s="1">
        <f t="shared" si="2"/>
        <v>1381.79</v>
      </c>
    </row>
    <row r="11" spans="1:5" ht="12.75">
      <c r="A11" s="1">
        <v>10</v>
      </c>
      <c r="B11" s="1">
        <f t="shared" si="0"/>
        <v>10</v>
      </c>
      <c r="C11" s="1">
        <f t="shared" si="1"/>
        <v>150</v>
      </c>
      <c r="D11" s="1">
        <f t="shared" si="3"/>
        <v>0</v>
      </c>
      <c r="E11" s="1">
        <f t="shared" si="2"/>
        <v>1531.79</v>
      </c>
    </row>
    <row r="12" spans="1:5" ht="12.75">
      <c r="A12" s="1">
        <v>11</v>
      </c>
      <c r="B12" s="1">
        <f t="shared" si="0"/>
        <v>11</v>
      </c>
      <c r="C12" s="1">
        <f t="shared" si="1"/>
        <v>150</v>
      </c>
      <c r="D12" s="1">
        <f t="shared" si="3"/>
        <v>0</v>
      </c>
      <c r="E12" s="1">
        <f t="shared" si="2"/>
        <v>1681.79</v>
      </c>
    </row>
    <row r="13" spans="1:5" ht="12.75">
      <c r="A13" s="1">
        <v>12</v>
      </c>
      <c r="B13" s="1">
        <f t="shared" si="0"/>
        <v>12</v>
      </c>
      <c r="C13" s="1">
        <f t="shared" si="1"/>
        <v>150</v>
      </c>
      <c r="D13" s="1">
        <f t="shared" si="3"/>
        <v>26.81</v>
      </c>
      <c r="E13" s="1">
        <f t="shared" si="2"/>
        <v>1858.6</v>
      </c>
    </row>
    <row r="14" spans="1:5" ht="12.75">
      <c r="A14" s="1">
        <v>13</v>
      </c>
      <c r="B14" s="1">
        <f t="shared" si="0"/>
        <v>1</v>
      </c>
      <c r="C14" s="1">
        <f t="shared" si="1"/>
        <v>157.5</v>
      </c>
      <c r="D14" s="1">
        <f t="shared" si="3"/>
        <v>0</v>
      </c>
      <c r="E14" s="1">
        <f t="shared" si="2"/>
        <v>2016.1</v>
      </c>
    </row>
    <row r="15" spans="1:5" ht="12.75">
      <c r="A15" s="1">
        <v>14</v>
      </c>
      <c r="B15" s="1">
        <f t="shared" si="0"/>
        <v>2</v>
      </c>
      <c r="C15" s="1">
        <f t="shared" si="1"/>
        <v>157.5</v>
      </c>
      <c r="D15" s="1">
        <f t="shared" si="3"/>
        <v>0</v>
      </c>
      <c r="E15" s="1">
        <f t="shared" si="2"/>
        <v>2173.6</v>
      </c>
    </row>
    <row r="16" spans="1:5" ht="12.75">
      <c r="A16" s="1">
        <v>15</v>
      </c>
      <c r="B16" s="1">
        <f t="shared" si="0"/>
        <v>3</v>
      </c>
      <c r="C16" s="1">
        <f t="shared" si="1"/>
        <v>157.5</v>
      </c>
      <c r="D16" s="1">
        <f t="shared" si="3"/>
        <v>35.28</v>
      </c>
      <c r="E16" s="1">
        <f t="shared" si="2"/>
        <v>2366.38</v>
      </c>
    </row>
    <row r="17" spans="1:5" ht="12.75">
      <c r="A17" s="1">
        <v>16</v>
      </c>
      <c r="B17" s="1">
        <f t="shared" si="0"/>
        <v>4</v>
      </c>
      <c r="C17" s="1">
        <f t="shared" si="1"/>
        <v>157.5</v>
      </c>
      <c r="D17" s="1">
        <f t="shared" si="3"/>
        <v>0</v>
      </c>
      <c r="E17" s="1">
        <f t="shared" si="2"/>
        <v>2523.88</v>
      </c>
    </row>
    <row r="18" spans="1:5" ht="12.75">
      <c r="A18" s="1">
        <v>17</v>
      </c>
      <c r="B18" s="1">
        <f t="shared" si="0"/>
        <v>5</v>
      </c>
      <c r="C18" s="1">
        <f t="shared" si="1"/>
        <v>157.5</v>
      </c>
      <c r="D18" s="1">
        <f t="shared" si="3"/>
        <v>0</v>
      </c>
      <c r="E18" s="1">
        <f t="shared" si="2"/>
        <v>2681.38</v>
      </c>
    </row>
    <row r="19" spans="1:5" ht="12.75">
      <c r="A19" s="1">
        <v>18</v>
      </c>
      <c r="B19" s="1">
        <f t="shared" si="0"/>
        <v>6</v>
      </c>
      <c r="C19" s="1">
        <f t="shared" si="1"/>
        <v>157.5</v>
      </c>
      <c r="D19" s="1">
        <f t="shared" si="3"/>
        <v>44.17</v>
      </c>
      <c r="E19" s="1">
        <f t="shared" si="2"/>
        <v>2883.05</v>
      </c>
    </row>
    <row r="20" spans="1:5" ht="12.75">
      <c r="A20" s="1">
        <v>19</v>
      </c>
      <c r="B20" s="1">
        <f t="shared" si="0"/>
        <v>7</v>
      </c>
      <c r="C20" s="1">
        <f t="shared" si="1"/>
        <v>157.5</v>
      </c>
      <c r="D20" s="1">
        <f t="shared" si="3"/>
        <v>0</v>
      </c>
      <c r="E20" s="1">
        <f t="shared" si="2"/>
        <v>3040.55</v>
      </c>
    </row>
    <row r="21" spans="1:5" ht="12.75">
      <c r="A21" s="1">
        <v>20</v>
      </c>
      <c r="B21" s="1">
        <f t="shared" si="0"/>
        <v>8</v>
      </c>
      <c r="C21" s="1">
        <f t="shared" si="1"/>
        <v>157.5</v>
      </c>
      <c r="D21" s="1">
        <f t="shared" si="3"/>
        <v>0</v>
      </c>
      <c r="E21" s="1">
        <f t="shared" si="2"/>
        <v>3198.05</v>
      </c>
    </row>
    <row r="22" spans="1:5" ht="12.75">
      <c r="A22" s="1">
        <v>21</v>
      </c>
      <c r="B22" s="1">
        <f t="shared" si="0"/>
        <v>9</v>
      </c>
      <c r="C22" s="1">
        <f t="shared" si="1"/>
        <v>157.5</v>
      </c>
      <c r="D22" s="1">
        <f t="shared" si="3"/>
        <v>53.21</v>
      </c>
      <c r="E22" s="1">
        <f t="shared" si="2"/>
        <v>3408.76</v>
      </c>
    </row>
    <row r="23" spans="1:5" ht="12.75">
      <c r="A23" s="1">
        <v>22</v>
      </c>
      <c r="B23" s="1">
        <f t="shared" si="0"/>
        <v>10</v>
      </c>
      <c r="C23" s="1">
        <f t="shared" si="1"/>
        <v>157.5</v>
      </c>
      <c r="D23" s="1">
        <f t="shared" si="3"/>
        <v>0</v>
      </c>
      <c r="E23" s="1">
        <f t="shared" si="2"/>
        <v>3566.26</v>
      </c>
    </row>
    <row r="24" spans="1:5" ht="12.75">
      <c r="A24" s="1">
        <v>23</v>
      </c>
      <c r="B24" s="1">
        <f t="shared" si="0"/>
        <v>11</v>
      </c>
      <c r="C24" s="1">
        <f t="shared" si="1"/>
        <v>157.5</v>
      </c>
      <c r="D24" s="1">
        <f t="shared" si="3"/>
        <v>0</v>
      </c>
      <c r="E24" s="1">
        <f t="shared" si="2"/>
        <v>3723.76</v>
      </c>
    </row>
    <row r="25" spans="1:5" ht="12.75">
      <c r="A25" s="1">
        <v>24</v>
      </c>
      <c r="B25" s="1">
        <f t="shared" si="0"/>
        <v>12</v>
      </c>
      <c r="C25" s="1">
        <f t="shared" si="1"/>
        <v>157.5</v>
      </c>
      <c r="D25" s="1">
        <f t="shared" si="3"/>
        <v>62.41</v>
      </c>
      <c r="E25" s="1">
        <f t="shared" si="2"/>
        <v>3943.67</v>
      </c>
    </row>
    <row r="26" spans="1:5" ht="12.75">
      <c r="A26" s="1">
        <v>25</v>
      </c>
      <c r="B26" s="1">
        <f t="shared" si="0"/>
        <v>1</v>
      </c>
      <c r="C26" s="1">
        <f t="shared" si="1"/>
        <v>165.38</v>
      </c>
      <c r="D26" s="1">
        <f t="shared" si="3"/>
        <v>0</v>
      </c>
      <c r="E26" s="1">
        <f t="shared" si="2"/>
        <v>4109.05</v>
      </c>
    </row>
    <row r="27" spans="1:5" ht="12.75">
      <c r="A27" s="1">
        <v>26</v>
      </c>
      <c r="B27" s="1">
        <f t="shared" si="0"/>
        <v>2</v>
      </c>
      <c r="C27" s="1">
        <f t="shared" si="1"/>
        <v>165.38</v>
      </c>
      <c r="D27" s="1">
        <f t="shared" si="3"/>
        <v>0</v>
      </c>
      <c r="E27" s="1">
        <f t="shared" si="2"/>
        <v>4274.43</v>
      </c>
    </row>
    <row r="28" spans="1:5" ht="12.75">
      <c r="A28" s="1">
        <v>27</v>
      </c>
      <c r="B28" s="1">
        <f t="shared" si="0"/>
        <v>3</v>
      </c>
      <c r="C28" s="1">
        <f t="shared" si="1"/>
        <v>165.38</v>
      </c>
      <c r="D28" s="1">
        <f t="shared" si="3"/>
        <v>71.91</v>
      </c>
      <c r="E28" s="1">
        <f t="shared" si="2"/>
        <v>4511.72</v>
      </c>
    </row>
    <row r="29" spans="1:5" ht="12.75">
      <c r="A29" s="1">
        <v>28</v>
      </c>
      <c r="B29" s="1">
        <f t="shared" si="0"/>
        <v>4</v>
      </c>
      <c r="C29" s="1">
        <f t="shared" si="1"/>
        <v>165.38</v>
      </c>
      <c r="D29" s="1">
        <f t="shared" si="3"/>
        <v>0</v>
      </c>
      <c r="E29" s="1">
        <f t="shared" si="2"/>
        <v>4677.1</v>
      </c>
    </row>
    <row r="30" spans="1:5" ht="12.75">
      <c r="A30" s="1">
        <v>29</v>
      </c>
      <c r="B30" s="1">
        <f t="shared" si="0"/>
        <v>5</v>
      </c>
      <c r="C30" s="1">
        <f t="shared" si="1"/>
        <v>165.38</v>
      </c>
      <c r="D30" s="1">
        <f t="shared" si="3"/>
        <v>0</v>
      </c>
      <c r="E30" s="1">
        <f t="shared" si="2"/>
        <v>4842.4800000000005</v>
      </c>
    </row>
    <row r="31" spans="1:5" ht="12.75">
      <c r="A31" s="1">
        <v>30</v>
      </c>
      <c r="B31" s="1">
        <f t="shared" si="0"/>
        <v>6</v>
      </c>
      <c r="C31" s="1">
        <f t="shared" si="1"/>
        <v>165.38</v>
      </c>
      <c r="D31" s="1">
        <f t="shared" si="3"/>
        <v>81.85</v>
      </c>
      <c r="E31" s="1">
        <f t="shared" si="2"/>
        <v>5089.71</v>
      </c>
    </row>
    <row r="32" spans="1:5" ht="12.75">
      <c r="A32" s="1">
        <v>31</v>
      </c>
      <c r="B32" s="1">
        <f t="shared" si="0"/>
        <v>7</v>
      </c>
      <c r="C32" s="1">
        <f t="shared" si="1"/>
        <v>165.38</v>
      </c>
      <c r="D32" s="1">
        <f t="shared" si="3"/>
        <v>0</v>
      </c>
      <c r="E32" s="1">
        <f t="shared" si="2"/>
        <v>5255.09</v>
      </c>
    </row>
    <row r="33" spans="1:5" ht="12.75">
      <c r="A33" s="1">
        <v>32</v>
      </c>
      <c r="B33" s="1">
        <f t="shared" si="0"/>
        <v>8</v>
      </c>
      <c r="C33" s="1">
        <f t="shared" si="1"/>
        <v>165.38</v>
      </c>
      <c r="D33" s="1">
        <f t="shared" si="3"/>
        <v>0</v>
      </c>
      <c r="E33" s="1">
        <f t="shared" si="2"/>
        <v>5420.47</v>
      </c>
    </row>
    <row r="34" spans="1:5" ht="12.75">
      <c r="A34" s="1">
        <v>33</v>
      </c>
      <c r="B34" s="1">
        <f t="shared" si="0"/>
        <v>9</v>
      </c>
      <c r="C34" s="1">
        <f t="shared" si="1"/>
        <v>165.38</v>
      </c>
      <c r="D34" s="1">
        <f t="shared" si="3"/>
        <v>91.96</v>
      </c>
      <c r="E34" s="1">
        <f t="shared" si="2"/>
        <v>5677.81</v>
      </c>
    </row>
    <row r="35" spans="1:5" ht="12.75">
      <c r="A35" s="1">
        <v>34</v>
      </c>
      <c r="B35" s="1">
        <f t="shared" si="0"/>
        <v>10</v>
      </c>
      <c r="C35" s="1">
        <f t="shared" si="1"/>
        <v>165.38</v>
      </c>
      <c r="D35" s="1">
        <f t="shared" si="3"/>
        <v>0</v>
      </c>
      <c r="E35" s="1">
        <f t="shared" si="2"/>
        <v>5843.1900000000005</v>
      </c>
    </row>
    <row r="36" spans="1:5" ht="12.75">
      <c r="A36" s="1">
        <v>35</v>
      </c>
      <c r="B36" s="1">
        <f t="shared" si="0"/>
        <v>11</v>
      </c>
      <c r="C36" s="1">
        <f t="shared" si="1"/>
        <v>165.38</v>
      </c>
      <c r="D36" s="1">
        <f t="shared" si="3"/>
        <v>0</v>
      </c>
      <c r="E36" s="1">
        <f t="shared" si="2"/>
        <v>6008.570000000001</v>
      </c>
    </row>
    <row r="37" spans="1:5" ht="12.75">
      <c r="A37" s="1">
        <v>36</v>
      </c>
      <c r="B37" s="1">
        <f t="shared" si="0"/>
        <v>12</v>
      </c>
      <c r="C37" s="1">
        <f t="shared" si="1"/>
        <v>165.38</v>
      </c>
      <c r="D37" s="1">
        <f t="shared" si="3"/>
        <v>102.26</v>
      </c>
      <c r="E37" s="1">
        <f t="shared" si="2"/>
        <v>6276.210000000001</v>
      </c>
    </row>
    <row r="38" spans="1:5" ht="12.75">
      <c r="A38" s="1">
        <v>37</v>
      </c>
      <c r="B38" s="1">
        <f t="shared" si="0"/>
        <v>1</v>
      </c>
      <c r="C38" s="1">
        <f t="shared" si="1"/>
        <v>173.65</v>
      </c>
      <c r="D38" s="1">
        <f t="shared" si="3"/>
        <v>0</v>
      </c>
      <c r="E38" s="1">
        <f t="shared" si="2"/>
        <v>6449.860000000001</v>
      </c>
    </row>
    <row r="39" spans="1:5" ht="12.75">
      <c r="A39" s="1">
        <v>38</v>
      </c>
      <c r="B39" s="1">
        <f t="shared" si="0"/>
        <v>2</v>
      </c>
      <c r="C39" s="1">
        <f t="shared" si="1"/>
        <v>173.65</v>
      </c>
      <c r="D39" s="1">
        <f t="shared" si="3"/>
        <v>0</v>
      </c>
      <c r="E39" s="1">
        <f t="shared" si="2"/>
        <v>6623.51</v>
      </c>
    </row>
    <row r="40" spans="1:5" ht="12.75">
      <c r="A40" s="1">
        <v>39</v>
      </c>
      <c r="B40" s="1">
        <f t="shared" si="0"/>
        <v>3</v>
      </c>
      <c r="C40" s="1">
        <f t="shared" si="1"/>
        <v>173.65</v>
      </c>
      <c r="D40" s="1">
        <f t="shared" si="3"/>
        <v>112.87</v>
      </c>
      <c r="E40" s="1">
        <f t="shared" si="2"/>
        <v>6910.030000000001</v>
      </c>
    </row>
    <row r="41" spans="1:5" ht="12.75">
      <c r="A41" s="1">
        <v>40</v>
      </c>
      <c r="B41" s="1">
        <f t="shared" si="0"/>
        <v>4</v>
      </c>
      <c r="C41" s="1">
        <f t="shared" si="1"/>
        <v>173.65</v>
      </c>
      <c r="D41" s="1">
        <f t="shared" si="3"/>
        <v>0</v>
      </c>
      <c r="E41" s="1">
        <f t="shared" si="2"/>
        <v>7083.68</v>
      </c>
    </row>
    <row r="42" spans="1:5" ht="12.75">
      <c r="A42" s="1">
        <v>41</v>
      </c>
      <c r="B42" s="1">
        <f t="shared" si="0"/>
        <v>5</v>
      </c>
      <c r="C42" s="1">
        <f t="shared" si="1"/>
        <v>173.65</v>
      </c>
      <c r="D42" s="1">
        <f t="shared" si="3"/>
        <v>0</v>
      </c>
      <c r="E42" s="1">
        <f t="shared" si="2"/>
        <v>7257.33</v>
      </c>
    </row>
    <row r="43" spans="1:5" ht="12.75">
      <c r="A43" s="1">
        <v>42</v>
      </c>
      <c r="B43" s="1">
        <f t="shared" si="0"/>
        <v>6</v>
      </c>
      <c r="C43" s="1">
        <f t="shared" si="1"/>
        <v>173.65</v>
      </c>
      <c r="D43" s="1">
        <f t="shared" si="3"/>
        <v>123.96</v>
      </c>
      <c r="E43" s="1">
        <f t="shared" si="2"/>
        <v>7554.94</v>
      </c>
    </row>
    <row r="44" spans="1:5" ht="12.75">
      <c r="A44" s="1">
        <v>43</v>
      </c>
      <c r="B44" s="1">
        <f t="shared" si="0"/>
        <v>7</v>
      </c>
      <c r="C44" s="1">
        <f t="shared" si="1"/>
        <v>173.65</v>
      </c>
      <c r="D44" s="1">
        <f t="shared" si="3"/>
        <v>0</v>
      </c>
      <c r="E44" s="1">
        <f t="shared" si="2"/>
        <v>7728.589999999999</v>
      </c>
    </row>
    <row r="45" spans="1:5" ht="12.75">
      <c r="A45" s="1">
        <v>44</v>
      </c>
      <c r="B45" s="1">
        <f t="shared" si="0"/>
        <v>8</v>
      </c>
      <c r="C45" s="1">
        <f t="shared" si="1"/>
        <v>173.65</v>
      </c>
      <c r="D45" s="1">
        <f t="shared" si="3"/>
        <v>0</v>
      </c>
      <c r="E45" s="1">
        <f t="shared" si="2"/>
        <v>7902.239999999999</v>
      </c>
    </row>
    <row r="46" spans="1:5" ht="12.75">
      <c r="A46" s="1">
        <v>45</v>
      </c>
      <c r="B46" s="1">
        <f t="shared" si="0"/>
        <v>9</v>
      </c>
      <c r="C46" s="1">
        <f t="shared" si="1"/>
        <v>173.65</v>
      </c>
      <c r="D46" s="1">
        <f t="shared" si="3"/>
        <v>135.25</v>
      </c>
      <c r="E46" s="1">
        <f t="shared" si="2"/>
        <v>8211.14</v>
      </c>
    </row>
    <row r="47" spans="1:5" ht="12.75">
      <c r="A47" s="1">
        <v>46</v>
      </c>
      <c r="B47" s="1">
        <f t="shared" si="0"/>
        <v>10</v>
      </c>
      <c r="C47" s="1">
        <f t="shared" si="1"/>
        <v>173.65</v>
      </c>
      <c r="D47" s="1">
        <f t="shared" si="3"/>
        <v>0</v>
      </c>
      <c r="E47" s="1">
        <f t="shared" si="2"/>
        <v>8384.789999999999</v>
      </c>
    </row>
    <row r="48" spans="1:5" ht="12.75">
      <c r="A48" s="1">
        <v>47</v>
      </c>
      <c r="B48" s="1">
        <f t="shared" si="0"/>
        <v>11</v>
      </c>
      <c r="C48" s="1">
        <f t="shared" si="1"/>
        <v>173.65</v>
      </c>
      <c r="D48" s="1">
        <f t="shared" si="3"/>
        <v>0</v>
      </c>
      <c r="E48" s="1">
        <f t="shared" si="2"/>
        <v>8558.439999999999</v>
      </c>
    </row>
    <row r="49" spans="1:5" ht="12.75">
      <c r="A49" s="1">
        <v>48</v>
      </c>
      <c r="B49" s="1">
        <f t="shared" si="0"/>
        <v>12</v>
      </c>
      <c r="C49" s="1">
        <f t="shared" si="1"/>
        <v>173.65</v>
      </c>
      <c r="D49" s="1">
        <f t="shared" si="3"/>
        <v>146.73</v>
      </c>
      <c r="E49" s="1">
        <f t="shared" si="2"/>
        <v>8878.819999999998</v>
      </c>
    </row>
    <row r="50" spans="1:5" ht="12.75">
      <c r="A50" s="1">
        <v>49</v>
      </c>
      <c r="B50" s="1">
        <f t="shared" si="0"/>
        <v>1</v>
      </c>
      <c r="C50" s="1">
        <f t="shared" si="1"/>
        <v>182.33</v>
      </c>
      <c r="D50" s="1">
        <f t="shared" si="3"/>
        <v>0</v>
      </c>
      <c r="E50" s="1">
        <f t="shared" si="2"/>
        <v>9061.149999999998</v>
      </c>
    </row>
    <row r="51" spans="1:5" ht="12.75">
      <c r="A51" s="1">
        <v>50</v>
      </c>
      <c r="B51" s="1">
        <f t="shared" si="0"/>
        <v>2</v>
      </c>
      <c r="C51" s="1">
        <f t="shared" si="1"/>
        <v>182.33</v>
      </c>
      <c r="D51" s="1">
        <f t="shared" si="3"/>
        <v>0</v>
      </c>
      <c r="E51" s="1">
        <f t="shared" si="2"/>
        <v>9243.479999999998</v>
      </c>
    </row>
    <row r="52" spans="1:5" ht="12.75">
      <c r="A52" s="1">
        <v>51</v>
      </c>
      <c r="B52" s="1">
        <f t="shared" si="0"/>
        <v>3</v>
      </c>
      <c r="C52" s="1">
        <f t="shared" si="1"/>
        <v>182.33</v>
      </c>
      <c r="D52" s="1">
        <f t="shared" si="3"/>
        <v>158.57</v>
      </c>
      <c r="E52" s="1">
        <f t="shared" si="2"/>
        <v>9584.379999999997</v>
      </c>
    </row>
    <row r="53" spans="1:5" ht="12.75">
      <c r="A53" s="1">
        <v>52</v>
      </c>
      <c r="B53" s="1">
        <f t="shared" si="0"/>
        <v>4</v>
      </c>
      <c r="C53" s="1">
        <f t="shared" si="1"/>
        <v>182.33</v>
      </c>
      <c r="D53" s="1">
        <f t="shared" si="3"/>
        <v>0</v>
      </c>
      <c r="E53" s="1">
        <f t="shared" si="2"/>
        <v>9766.709999999997</v>
      </c>
    </row>
    <row r="54" spans="1:5" ht="12.75">
      <c r="A54" s="1">
        <v>53</v>
      </c>
      <c r="B54" s="1">
        <f t="shared" si="0"/>
        <v>5</v>
      </c>
      <c r="C54" s="1">
        <f t="shared" si="1"/>
        <v>182.33</v>
      </c>
      <c r="D54" s="1">
        <f t="shared" si="3"/>
        <v>0</v>
      </c>
      <c r="E54" s="1">
        <f t="shared" si="2"/>
        <v>9949.039999999997</v>
      </c>
    </row>
    <row r="55" spans="1:5" ht="12.75">
      <c r="A55" s="1">
        <v>54</v>
      </c>
      <c r="B55" s="1">
        <f t="shared" si="0"/>
        <v>6</v>
      </c>
      <c r="C55" s="1">
        <f t="shared" si="1"/>
        <v>182.33</v>
      </c>
      <c r="D55" s="1">
        <f t="shared" si="3"/>
        <v>170.92</v>
      </c>
      <c r="E55" s="1">
        <f t="shared" si="2"/>
        <v>10302.289999999997</v>
      </c>
    </row>
    <row r="56" spans="1:5" ht="12.75">
      <c r="A56" s="1">
        <v>55</v>
      </c>
      <c r="B56" s="1">
        <f t="shared" si="0"/>
        <v>7</v>
      </c>
      <c r="C56" s="1">
        <f t="shared" si="1"/>
        <v>182.33</v>
      </c>
      <c r="D56" s="1">
        <f t="shared" si="3"/>
        <v>0</v>
      </c>
      <c r="E56" s="1">
        <f t="shared" si="2"/>
        <v>10484.619999999997</v>
      </c>
    </row>
    <row r="57" spans="1:5" ht="12.75">
      <c r="A57" s="1">
        <v>56</v>
      </c>
      <c r="B57" s="1">
        <f t="shared" si="0"/>
        <v>8</v>
      </c>
      <c r="C57" s="1">
        <f t="shared" si="1"/>
        <v>182.33</v>
      </c>
      <c r="D57" s="1">
        <f t="shared" si="3"/>
        <v>0</v>
      </c>
      <c r="E57" s="1">
        <f t="shared" si="2"/>
        <v>10666.949999999997</v>
      </c>
    </row>
    <row r="58" spans="1:5" ht="12.75">
      <c r="A58" s="1">
        <v>57</v>
      </c>
      <c r="B58" s="1">
        <f t="shared" si="0"/>
        <v>9</v>
      </c>
      <c r="C58" s="1">
        <f t="shared" si="1"/>
        <v>182.33</v>
      </c>
      <c r="D58" s="1">
        <f t="shared" si="3"/>
        <v>183.48</v>
      </c>
      <c r="E58" s="1">
        <f t="shared" si="2"/>
        <v>11032.759999999997</v>
      </c>
    </row>
    <row r="59" spans="1:5" ht="12.75">
      <c r="A59" s="1">
        <v>58</v>
      </c>
      <c r="B59" s="1">
        <f t="shared" si="0"/>
        <v>10</v>
      </c>
      <c r="C59" s="1">
        <f t="shared" si="1"/>
        <v>182.33</v>
      </c>
      <c r="D59" s="1">
        <f t="shared" si="3"/>
        <v>0</v>
      </c>
      <c r="E59" s="1">
        <f t="shared" si="2"/>
        <v>11215.089999999997</v>
      </c>
    </row>
    <row r="60" spans="1:5" ht="12.75">
      <c r="A60" s="1">
        <v>59</v>
      </c>
      <c r="B60" s="1">
        <f t="shared" si="0"/>
        <v>11</v>
      </c>
      <c r="C60" s="1">
        <f t="shared" si="1"/>
        <v>182.33</v>
      </c>
      <c r="D60" s="1">
        <f t="shared" si="3"/>
        <v>0</v>
      </c>
      <c r="E60" s="1">
        <f t="shared" si="2"/>
        <v>11397.419999999996</v>
      </c>
    </row>
    <row r="61" spans="1:5" ht="12.75">
      <c r="A61" s="1">
        <v>60</v>
      </c>
      <c r="B61" s="1">
        <f t="shared" si="0"/>
        <v>12</v>
      </c>
      <c r="C61" s="1">
        <f t="shared" si="1"/>
        <v>182.33</v>
      </c>
      <c r="D61" s="1">
        <f t="shared" si="3"/>
        <v>196.26</v>
      </c>
      <c r="E61" s="1">
        <f t="shared" si="2"/>
        <v>11776.009999999997</v>
      </c>
    </row>
    <row r="62" spans="1:5" ht="12.75">
      <c r="A62" s="1">
        <v>61</v>
      </c>
      <c r="B62" s="1">
        <f t="shared" si="0"/>
        <v>1</v>
      </c>
      <c r="C62" s="1">
        <f t="shared" si="1"/>
        <v>191.45</v>
      </c>
      <c r="D62" s="1">
        <f t="shared" si="3"/>
        <v>0</v>
      </c>
      <c r="E62" s="1">
        <f t="shared" si="2"/>
        <v>11967.459999999997</v>
      </c>
    </row>
    <row r="63" spans="1:5" ht="12.75">
      <c r="A63" s="1">
        <v>62</v>
      </c>
      <c r="B63" s="1">
        <f t="shared" si="0"/>
        <v>2</v>
      </c>
      <c r="C63" s="1">
        <f t="shared" si="1"/>
        <v>191.45</v>
      </c>
      <c r="D63" s="1">
        <f t="shared" si="3"/>
        <v>0</v>
      </c>
      <c r="E63" s="1">
        <f t="shared" si="2"/>
        <v>12158.909999999998</v>
      </c>
    </row>
    <row r="64" spans="1:5" ht="12.75">
      <c r="A64" s="1">
        <v>63</v>
      </c>
      <c r="B64" s="1">
        <f t="shared" si="0"/>
        <v>3</v>
      </c>
      <c r="C64" s="1">
        <f t="shared" si="1"/>
        <v>191.45</v>
      </c>
      <c r="D64" s="1">
        <f t="shared" si="3"/>
        <v>209.43</v>
      </c>
      <c r="E64" s="1">
        <f t="shared" si="2"/>
        <v>12559.789999999997</v>
      </c>
    </row>
    <row r="65" spans="1:5" ht="12.75">
      <c r="A65" s="1">
        <v>64</v>
      </c>
      <c r="B65" s="1">
        <f t="shared" si="0"/>
        <v>4</v>
      </c>
      <c r="C65" s="1">
        <f t="shared" si="1"/>
        <v>191.45</v>
      </c>
      <c r="D65" s="1">
        <f t="shared" si="3"/>
        <v>0</v>
      </c>
      <c r="E65" s="1">
        <f t="shared" si="2"/>
        <v>12751.239999999998</v>
      </c>
    </row>
    <row r="66" spans="1:5" ht="12.75">
      <c r="A66" s="1">
        <v>65</v>
      </c>
      <c r="B66" s="1">
        <f t="shared" si="0"/>
        <v>5</v>
      </c>
      <c r="C66" s="1">
        <f t="shared" si="1"/>
        <v>191.45</v>
      </c>
      <c r="D66" s="1">
        <f t="shared" si="3"/>
        <v>0</v>
      </c>
      <c r="E66" s="1">
        <f t="shared" si="2"/>
        <v>12942.689999999999</v>
      </c>
    </row>
    <row r="67" spans="1:5" ht="12.75">
      <c r="A67" s="1">
        <v>66</v>
      </c>
      <c r="B67" s="1">
        <f t="shared" si="0"/>
        <v>6</v>
      </c>
      <c r="C67" s="1">
        <f t="shared" si="1"/>
        <v>191.45</v>
      </c>
      <c r="D67" s="1">
        <f t="shared" si="3"/>
        <v>223.15</v>
      </c>
      <c r="E67" s="1">
        <f t="shared" si="2"/>
        <v>13357.289999999999</v>
      </c>
    </row>
    <row r="68" spans="1:5" ht="12.75">
      <c r="A68" s="1">
        <v>67</v>
      </c>
      <c r="B68" s="1">
        <f aca="true" t="shared" si="4" ref="B68:B131">IF(B67=12,1,B67+1)</f>
        <v>7</v>
      </c>
      <c r="C68" s="1">
        <f aca="true" t="shared" si="5" ref="C68:C131">ROUND(IF(B68=1,C67*(1+$K$2),C67),2)</f>
        <v>191.45</v>
      </c>
      <c r="D68" s="1">
        <f t="shared" si="3"/>
        <v>0</v>
      </c>
      <c r="E68" s="1">
        <f aca="true" t="shared" si="6" ref="E68:E131">C68+D68+E67</f>
        <v>13548.74</v>
      </c>
    </row>
    <row r="69" spans="1:5" ht="12.75">
      <c r="A69" s="1">
        <v>68</v>
      </c>
      <c r="B69" s="1">
        <f t="shared" si="4"/>
        <v>8</v>
      </c>
      <c r="C69" s="1">
        <f t="shared" si="5"/>
        <v>191.45</v>
      </c>
      <c r="D69" s="1">
        <f t="shared" si="3"/>
        <v>0</v>
      </c>
      <c r="E69" s="1">
        <f t="shared" si="6"/>
        <v>13740.19</v>
      </c>
    </row>
    <row r="70" spans="1:5" ht="12.75">
      <c r="A70" s="1">
        <v>69</v>
      </c>
      <c r="B70" s="1">
        <f t="shared" si="4"/>
        <v>9</v>
      </c>
      <c r="C70" s="1">
        <f t="shared" si="5"/>
        <v>191.45</v>
      </c>
      <c r="D70" s="1">
        <f t="shared" si="3"/>
        <v>237.1</v>
      </c>
      <c r="E70" s="1">
        <f t="shared" si="6"/>
        <v>14168.74</v>
      </c>
    </row>
    <row r="71" spans="1:5" ht="12.75">
      <c r="A71" s="1">
        <v>70</v>
      </c>
      <c r="B71" s="1">
        <f t="shared" si="4"/>
        <v>10</v>
      </c>
      <c r="C71" s="1">
        <f t="shared" si="5"/>
        <v>191.45</v>
      </c>
      <c r="D71" s="1">
        <f t="shared" si="3"/>
        <v>0</v>
      </c>
      <c r="E71" s="1">
        <f t="shared" si="6"/>
        <v>14360.19</v>
      </c>
    </row>
    <row r="72" spans="1:5" ht="12.75">
      <c r="A72" s="1">
        <v>71</v>
      </c>
      <c r="B72" s="1">
        <f t="shared" si="4"/>
        <v>11</v>
      </c>
      <c r="C72" s="1">
        <f t="shared" si="5"/>
        <v>191.45</v>
      </c>
      <c r="D72" s="1">
        <f aca="true" t="shared" si="7" ref="D72:D135">ROUND(IF(OR(B72=3,B72=6,B72=9,B72=12),(E71+E70+E69)*$J$2/12,0),2)</f>
        <v>0</v>
      </c>
      <c r="E72" s="1">
        <f t="shared" si="6"/>
        <v>14551.640000000001</v>
      </c>
    </row>
    <row r="73" spans="1:5" ht="12.75">
      <c r="A73" s="1">
        <v>72</v>
      </c>
      <c r="B73" s="1">
        <f t="shared" si="4"/>
        <v>12</v>
      </c>
      <c r="C73" s="1">
        <f t="shared" si="5"/>
        <v>191.45</v>
      </c>
      <c r="D73" s="1">
        <f t="shared" si="7"/>
        <v>251.3</v>
      </c>
      <c r="E73" s="1">
        <f t="shared" si="6"/>
        <v>14994.390000000001</v>
      </c>
    </row>
    <row r="74" spans="1:5" ht="12.75">
      <c r="A74" s="1">
        <v>73</v>
      </c>
      <c r="B74" s="1">
        <f t="shared" si="4"/>
        <v>1</v>
      </c>
      <c r="C74" s="1">
        <f t="shared" si="5"/>
        <v>201.02</v>
      </c>
      <c r="D74" s="1">
        <f t="shared" si="7"/>
        <v>0</v>
      </c>
      <c r="E74" s="1">
        <f t="shared" si="6"/>
        <v>15195.410000000002</v>
      </c>
    </row>
    <row r="75" spans="1:5" ht="12.75">
      <c r="A75" s="1">
        <v>74</v>
      </c>
      <c r="B75" s="1">
        <f t="shared" si="4"/>
        <v>2</v>
      </c>
      <c r="C75" s="1">
        <f t="shared" si="5"/>
        <v>201.02</v>
      </c>
      <c r="D75" s="1">
        <f t="shared" si="7"/>
        <v>0</v>
      </c>
      <c r="E75" s="1">
        <f t="shared" si="6"/>
        <v>15396.430000000002</v>
      </c>
    </row>
    <row r="76" spans="1:5" ht="12.75">
      <c r="A76" s="1">
        <v>75</v>
      </c>
      <c r="B76" s="1">
        <f t="shared" si="4"/>
        <v>3</v>
      </c>
      <c r="C76" s="1">
        <f t="shared" si="5"/>
        <v>201.02</v>
      </c>
      <c r="D76" s="1">
        <f t="shared" si="7"/>
        <v>265.92</v>
      </c>
      <c r="E76" s="1">
        <f t="shared" si="6"/>
        <v>15863.370000000003</v>
      </c>
    </row>
    <row r="77" spans="1:5" ht="12.75">
      <c r="A77" s="1">
        <v>76</v>
      </c>
      <c r="B77" s="1">
        <f t="shared" si="4"/>
        <v>4</v>
      </c>
      <c r="C77" s="1">
        <f t="shared" si="5"/>
        <v>201.02</v>
      </c>
      <c r="D77" s="1">
        <f t="shared" si="7"/>
        <v>0</v>
      </c>
      <c r="E77" s="1">
        <f t="shared" si="6"/>
        <v>16064.390000000003</v>
      </c>
    </row>
    <row r="78" spans="1:5" ht="12.75">
      <c r="A78" s="1">
        <v>77</v>
      </c>
      <c r="B78" s="1">
        <f t="shared" si="4"/>
        <v>5</v>
      </c>
      <c r="C78" s="1">
        <f t="shared" si="5"/>
        <v>201.02</v>
      </c>
      <c r="D78" s="1">
        <f t="shared" si="7"/>
        <v>0</v>
      </c>
      <c r="E78" s="1">
        <f t="shared" si="6"/>
        <v>16265.410000000003</v>
      </c>
    </row>
    <row r="79" spans="1:5" ht="12.75">
      <c r="A79" s="1">
        <v>78</v>
      </c>
      <c r="B79" s="1">
        <f t="shared" si="4"/>
        <v>6</v>
      </c>
      <c r="C79" s="1">
        <f t="shared" si="5"/>
        <v>201.02</v>
      </c>
      <c r="D79" s="1">
        <f t="shared" si="7"/>
        <v>281.13</v>
      </c>
      <c r="E79" s="1">
        <f t="shared" si="6"/>
        <v>16747.560000000005</v>
      </c>
    </row>
    <row r="80" spans="1:5" ht="12.75">
      <c r="A80" s="1">
        <v>79</v>
      </c>
      <c r="B80" s="1">
        <f t="shared" si="4"/>
        <v>7</v>
      </c>
      <c r="C80" s="1">
        <f t="shared" si="5"/>
        <v>201.02</v>
      </c>
      <c r="D80" s="1">
        <f t="shared" si="7"/>
        <v>0</v>
      </c>
      <c r="E80" s="1">
        <f t="shared" si="6"/>
        <v>16948.580000000005</v>
      </c>
    </row>
    <row r="81" spans="1:5" ht="12.75">
      <c r="A81" s="1">
        <v>80</v>
      </c>
      <c r="B81" s="1">
        <f t="shared" si="4"/>
        <v>8</v>
      </c>
      <c r="C81" s="1">
        <f t="shared" si="5"/>
        <v>201.02</v>
      </c>
      <c r="D81" s="1">
        <f t="shared" si="7"/>
        <v>0</v>
      </c>
      <c r="E81" s="1">
        <f t="shared" si="6"/>
        <v>17149.600000000006</v>
      </c>
    </row>
    <row r="82" spans="1:5" ht="12.75">
      <c r="A82" s="1">
        <v>81</v>
      </c>
      <c r="B82" s="1">
        <f t="shared" si="4"/>
        <v>9</v>
      </c>
      <c r="C82" s="1">
        <f t="shared" si="5"/>
        <v>201.02</v>
      </c>
      <c r="D82" s="1">
        <f t="shared" si="7"/>
        <v>296.6</v>
      </c>
      <c r="E82" s="1">
        <f t="shared" si="6"/>
        <v>17647.220000000005</v>
      </c>
    </row>
    <row r="83" spans="1:5" ht="12.75">
      <c r="A83" s="1">
        <v>82</v>
      </c>
      <c r="B83" s="1">
        <f t="shared" si="4"/>
        <v>10</v>
      </c>
      <c r="C83" s="1">
        <f t="shared" si="5"/>
        <v>201.02</v>
      </c>
      <c r="D83" s="1">
        <f t="shared" si="7"/>
        <v>0</v>
      </c>
      <c r="E83" s="1">
        <f t="shared" si="6"/>
        <v>17848.240000000005</v>
      </c>
    </row>
    <row r="84" spans="1:5" ht="12.75">
      <c r="A84" s="1">
        <v>83</v>
      </c>
      <c r="B84" s="1">
        <f t="shared" si="4"/>
        <v>11</v>
      </c>
      <c r="C84" s="1">
        <f t="shared" si="5"/>
        <v>201.02</v>
      </c>
      <c r="D84" s="1">
        <f t="shared" si="7"/>
        <v>0</v>
      </c>
      <c r="E84" s="1">
        <f t="shared" si="6"/>
        <v>18049.260000000006</v>
      </c>
    </row>
    <row r="85" spans="1:5" ht="12.75">
      <c r="A85" s="1">
        <v>84</v>
      </c>
      <c r="B85" s="1">
        <f t="shared" si="4"/>
        <v>12</v>
      </c>
      <c r="C85" s="1">
        <f t="shared" si="5"/>
        <v>201.02</v>
      </c>
      <c r="D85" s="1">
        <f t="shared" si="7"/>
        <v>312.34</v>
      </c>
      <c r="E85" s="1">
        <f t="shared" si="6"/>
        <v>18562.620000000006</v>
      </c>
    </row>
    <row r="86" spans="1:5" ht="12.75">
      <c r="A86" s="1">
        <v>85</v>
      </c>
      <c r="B86" s="1">
        <f t="shared" si="4"/>
        <v>1</v>
      </c>
      <c r="C86" s="1">
        <f t="shared" si="5"/>
        <v>211.07</v>
      </c>
      <c r="D86" s="1">
        <f t="shared" si="7"/>
        <v>0</v>
      </c>
      <c r="E86" s="1">
        <f t="shared" si="6"/>
        <v>18773.690000000006</v>
      </c>
    </row>
    <row r="87" spans="1:5" ht="12.75">
      <c r="A87" s="1">
        <v>86</v>
      </c>
      <c r="B87" s="1">
        <f t="shared" si="4"/>
        <v>2</v>
      </c>
      <c r="C87" s="1">
        <f t="shared" si="5"/>
        <v>211.07</v>
      </c>
      <c r="D87" s="1">
        <f t="shared" si="7"/>
        <v>0</v>
      </c>
      <c r="E87" s="1">
        <f t="shared" si="6"/>
        <v>18984.760000000006</v>
      </c>
    </row>
    <row r="88" spans="1:5" ht="12.75">
      <c r="A88" s="1">
        <v>87</v>
      </c>
      <c r="B88" s="1">
        <f t="shared" si="4"/>
        <v>3</v>
      </c>
      <c r="C88" s="1">
        <f t="shared" si="5"/>
        <v>211.07</v>
      </c>
      <c r="D88" s="1">
        <f t="shared" si="7"/>
        <v>328.54</v>
      </c>
      <c r="E88" s="1">
        <f t="shared" si="6"/>
        <v>19524.370000000006</v>
      </c>
    </row>
    <row r="89" spans="1:5" ht="12.75">
      <c r="A89" s="1">
        <v>88</v>
      </c>
      <c r="B89" s="1">
        <f t="shared" si="4"/>
        <v>4</v>
      </c>
      <c r="C89" s="1">
        <f t="shared" si="5"/>
        <v>211.07</v>
      </c>
      <c r="D89" s="1">
        <f t="shared" si="7"/>
        <v>0</v>
      </c>
      <c r="E89" s="1">
        <f t="shared" si="6"/>
        <v>19735.440000000006</v>
      </c>
    </row>
    <row r="90" spans="1:5" ht="12.75">
      <c r="A90" s="1">
        <v>89</v>
      </c>
      <c r="B90" s="1">
        <f t="shared" si="4"/>
        <v>5</v>
      </c>
      <c r="C90" s="1">
        <f t="shared" si="5"/>
        <v>211.07</v>
      </c>
      <c r="D90" s="1">
        <f t="shared" si="7"/>
        <v>0</v>
      </c>
      <c r="E90" s="1">
        <f t="shared" si="6"/>
        <v>19946.510000000006</v>
      </c>
    </row>
    <row r="91" spans="1:5" ht="12.75">
      <c r="A91" s="1">
        <v>90</v>
      </c>
      <c r="B91" s="1">
        <f t="shared" si="4"/>
        <v>6</v>
      </c>
      <c r="C91" s="1">
        <f t="shared" si="5"/>
        <v>211.07</v>
      </c>
      <c r="D91" s="1">
        <f t="shared" si="7"/>
        <v>345.37</v>
      </c>
      <c r="E91" s="1">
        <f t="shared" si="6"/>
        <v>20502.950000000004</v>
      </c>
    </row>
    <row r="92" spans="1:5" ht="12.75">
      <c r="A92" s="1">
        <v>91</v>
      </c>
      <c r="B92" s="1">
        <f t="shared" si="4"/>
        <v>7</v>
      </c>
      <c r="C92" s="1">
        <f t="shared" si="5"/>
        <v>211.07</v>
      </c>
      <c r="D92" s="1">
        <f t="shared" si="7"/>
        <v>0</v>
      </c>
      <c r="E92" s="1">
        <f t="shared" si="6"/>
        <v>20714.020000000004</v>
      </c>
    </row>
    <row r="93" spans="1:5" ht="12.75">
      <c r="A93" s="1">
        <v>92</v>
      </c>
      <c r="B93" s="1">
        <f t="shared" si="4"/>
        <v>8</v>
      </c>
      <c r="C93" s="1">
        <f t="shared" si="5"/>
        <v>211.07</v>
      </c>
      <c r="D93" s="1">
        <f t="shared" si="7"/>
        <v>0</v>
      </c>
      <c r="E93" s="1">
        <f t="shared" si="6"/>
        <v>20925.090000000004</v>
      </c>
    </row>
    <row r="94" spans="1:5" ht="12.75">
      <c r="A94" s="1">
        <v>93</v>
      </c>
      <c r="B94" s="1">
        <f t="shared" si="4"/>
        <v>9</v>
      </c>
      <c r="C94" s="1">
        <f t="shared" si="5"/>
        <v>211.07</v>
      </c>
      <c r="D94" s="1">
        <f t="shared" si="7"/>
        <v>362.5</v>
      </c>
      <c r="E94" s="1">
        <f t="shared" si="6"/>
        <v>21498.660000000003</v>
      </c>
    </row>
    <row r="95" spans="1:5" ht="12.75">
      <c r="A95" s="1">
        <v>94</v>
      </c>
      <c r="B95" s="1">
        <f t="shared" si="4"/>
        <v>10</v>
      </c>
      <c r="C95" s="1">
        <f t="shared" si="5"/>
        <v>211.07</v>
      </c>
      <c r="D95" s="1">
        <f t="shared" si="7"/>
        <v>0</v>
      </c>
      <c r="E95" s="1">
        <f t="shared" si="6"/>
        <v>21709.730000000003</v>
      </c>
    </row>
    <row r="96" spans="1:5" ht="12.75">
      <c r="A96" s="1">
        <v>95</v>
      </c>
      <c r="B96" s="1">
        <f t="shared" si="4"/>
        <v>11</v>
      </c>
      <c r="C96" s="1">
        <f t="shared" si="5"/>
        <v>211.07</v>
      </c>
      <c r="D96" s="1">
        <f t="shared" si="7"/>
        <v>0</v>
      </c>
      <c r="E96" s="1">
        <f t="shared" si="6"/>
        <v>21920.800000000003</v>
      </c>
    </row>
    <row r="97" spans="1:5" ht="12.75">
      <c r="A97" s="1">
        <v>96</v>
      </c>
      <c r="B97" s="1">
        <f t="shared" si="4"/>
        <v>12</v>
      </c>
      <c r="C97" s="1">
        <f t="shared" si="5"/>
        <v>211.07</v>
      </c>
      <c r="D97" s="1">
        <f t="shared" si="7"/>
        <v>379.92</v>
      </c>
      <c r="E97" s="1">
        <f t="shared" si="6"/>
        <v>22511.790000000005</v>
      </c>
    </row>
    <row r="98" spans="1:5" ht="12.75">
      <c r="A98" s="1">
        <v>97</v>
      </c>
      <c r="B98" s="1">
        <f t="shared" si="4"/>
        <v>1</v>
      </c>
      <c r="C98" s="1">
        <f t="shared" si="5"/>
        <v>221.62</v>
      </c>
      <c r="D98" s="1">
        <f t="shared" si="7"/>
        <v>0</v>
      </c>
      <c r="E98" s="1">
        <f t="shared" si="6"/>
        <v>22733.410000000003</v>
      </c>
    </row>
    <row r="99" spans="1:5" ht="12.75">
      <c r="A99" s="1">
        <v>98</v>
      </c>
      <c r="B99" s="1">
        <f t="shared" si="4"/>
        <v>2</v>
      </c>
      <c r="C99" s="1">
        <f t="shared" si="5"/>
        <v>221.62</v>
      </c>
      <c r="D99" s="1">
        <f t="shared" si="7"/>
        <v>0</v>
      </c>
      <c r="E99" s="1">
        <f t="shared" si="6"/>
        <v>22955.030000000002</v>
      </c>
    </row>
    <row r="100" spans="1:5" ht="12.75">
      <c r="A100" s="1">
        <v>99</v>
      </c>
      <c r="B100" s="1">
        <f t="shared" si="4"/>
        <v>3</v>
      </c>
      <c r="C100" s="1">
        <f t="shared" si="5"/>
        <v>221.62</v>
      </c>
      <c r="D100" s="1">
        <f t="shared" si="7"/>
        <v>397.83</v>
      </c>
      <c r="E100" s="1">
        <f t="shared" si="6"/>
        <v>23574.480000000003</v>
      </c>
    </row>
    <row r="101" spans="1:5" ht="12.75">
      <c r="A101" s="1">
        <v>100</v>
      </c>
      <c r="B101" s="1">
        <f t="shared" si="4"/>
        <v>4</v>
      </c>
      <c r="C101" s="1">
        <f t="shared" si="5"/>
        <v>221.62</v>
      </c>
      <c r="D101" s="1">
        <f t="shared" si="7"/>
        <v>0</v>
      </c>
      <c r="E101" s="1">
        <f t="shared" si="6"/>
        <v>23796.100000000002</v>
      </c>
    </row>
    <row r="102" spans="1:5" ht="12.75">
      <c r="A102" s="1">
        <v>101</v>
      </c>
      <c r="B102" s="1">
        <f t="shared" si="4"/>
        <v>5</v>
      </c>
      <c r="C102" s="1">
        <f t="shared" si="5"/>
        <v>221.62</v>
      </c>
      <c r="D102" s="1">
        <f t="shared" si="7"/>
        <v>0</v>
      </c>
      <c r="E102" s="1">
        <f t="shared" si="6"/>
        <v>24017.72</v>
      </c>
    </row>
    <row r="103" spans="1:5" ht="12.75">
      <c r="A103" s="1">
        <v>102</v>
      </c>
      <c r="B103" s="1">
        <f t="shared" si="4"/>
        <v>6</v>
      </c>
      <c r="C103" s="1">
        <f t="shared" si="5"/>
        <v>221.62</v>
      </c>
      <c r="D103" s="1">
        <f t="shared" si="7"/>
        <v>416.43</v>
      </c>
      <c r="E103" s="1">
        <f t="shared" si="6"/>
        <v>24655.77</v>
      </c>
    </row>
    <row r="104" spans="1:5" ht="12.75">
      <c r="A104" s="1">
        <v>103</v>
      </c>
      <c r="B104" s="1">
        <f t="shared" si="4"/>
        <v>7</v>
      </c>
      <c r="C104" s="1">
        <f t="shared" si="5"/>
        <v>221.62</v>
      </c>
      <c r="D104" s="1">
        <f t="shared" si="7"/>
        <v>0</v>
      </c>
      <c r="E104" s="1">
        <f t="shared" si="6"/>
        <v>24877.39</v>
      </c>
    </row>
    <row r="105" spans="1:5" ht="12.75">
      <c r="A105" s="1">
        <v>104</v>
      </c>
      <c r="B105" s="1">
        <f t="shared" si="4"/>
        <v>8</v>
      </c>
      <c r="C105" s="1">
        <f t="shared" si="5"/>
        <v>221.62</v>
      </c>
      <c r="D105" s="1">
        <f t="shared" si="7"/>
        <v>0</v>
      </c>
      <c r="E105" s="1">
        <f t="shared" si="6"/>
        <v>25099.01</v>
      </c>
    </row>
    <row r="106" spans="1:5" ht="12.75">
      <c r="A106" s="1">
        <v>105</v>
      </c>
      <c r="B106" s="1">
        <f t="shared" si="4"/>
        <v>9</v>
      </c>
      <c r="C106" s="1">
        <f t="shared" si="5"/>
        <v>221.62</v>
      </c>
      <c r="D106" s="1">
        <f t="shared" si="7"/>
        <v>435.35</v>
      </c>
      <c r="E106" s="1">
        <f t="shared" si="6"/>
        <v>25755.98</v>
      </c>
    </row>
    <row r="107" spans="1:5" ht="12.75">
      <c r="A107" s="1">
        <v>106</v>
      </c>
      <c r="B107" s="1">
        <f t="shared" si="4"/>
        <v>10</v>
      </c>
      <c r="C107" s="1">
        <f t="shared" si="5"/>
        <v>221.62</v>
      </c>
      <c r="D107" s="1">
        <f t="shared" si="7"/>
        <v>0</v>
      </c>
      <c r="E107" s="1">
        <f t="shared" si="6"/>
        <v>25977.6</v>
      </c>
    </row>
    <row r="108" spans="1:5" ht="12.75">
      <c r="A108" s="1">
        <v>107</v>
      </c>
      <c r="B108" s="1">
        <f t="shared" si="4"/>
        <v>11</v>
      </c>
      <c r="C108" s="1">
        <f t="shared" si="5"/>
        <v>221.62</v>
      </c>
      <c r="D108" s="1">
        <f t="shared" si="7"/>
        <v>0</v>
      </c>
      <c r="E108" s="1">
        <f t="shared" si="6"/>
        <v>26199.219999999998</v>
      </c>
    </row>
    <row r="109" spans="1:5" ht="12.75">
      <c r="A109" s="1">
        <v>108</v>
      </c>
      <c r="B109" s="1">
        <f t="shared" si="4"/>
        <v>12</v>
      </c>
      <c r="C109" s="1">
        <f t="shared" si="5"/>
        <v>221.62</v>
      </c>
      <c r="D109" s="1">
        <f t="shared" si="7"/>
        <v>454.61</v>
      </c>
      <c r="E109" s="1">
        <f t="shared" si="6"/>
        <v>26875.449999999997</v>
      </c>
    </row>
    <row r="110" spans="1:5" ht="12.75">
      <c r="A110" s="1">
        <v>109</v>
      </c>
      <c r="B110" s="1">
        <f t="shared" si="4"/>
        <v>1</v>
      </c>
      <c r="C110" s="1">
        <f t="shared" si="5"/>
        <v>232.7</v>
      </c>
      <c r="D110" s="1">
        <f t="shared" si="7"/>
        <v>0</v>
      </c>
      <c r="E110" s="1">
        <f t="shared" si="6"/>
        <v>27108.149999999998</v>
      </c>
    </row>
    <row r="111" spans="1:5" ht="12.75">
      <c r="A111" s="1">
        <v>110</v>
      </c>
      <c r="B111" s="1">
        <f t="shared" si="4"/>
        <v>2</v>
      </c>
      <c r="C111" s="1">
        <f t="shared" si="5"/>
        <v>232.7</v>
      </c>
      <c r="D111" s="1">
        <f t="shared" si="7"/>
        <v>0</v>
      </c>
      <c r="E111" s="1">
        <f t="shared" si="6"/>
        <v>27340.85</v>
      </c>
    </row>
    <row r="112" spans="1:5" ht="12.75">
      <c r="A112" s="1">
        <v>111</v>
      </c>
      <c r="B112" s="1">
        <f t="shared" si="4"/>
        <v>3</v>
      </c>
      <c r="C112" s="1">
        <f t="shared" si="5"/>
        <v>232.7</v>
      </c>
      <c r="D112" s="1">
        <f t="shared" si="7"/>
        <v>474.39</v>
      </c>
      <c r="E112" s="1">
        <f t="shared" si="6"/>
        <v>28047.94</v>
      </c>
    </row>
    <row r="113" spans="1:5" ht="12.75">
      <c r="A113" s="1">
        <v>112</v>
      </c>
      <c r="B113" s="1">
        <f t="shared" si="4"/>
        <v>4</v>
      </c>
      <c r="C113" s="1">
        <f t="shared" si="5"/>
        <v>232.7</v>
      </c>
      <c r="D113" s="1">
        <f t="shared" si="7"/>
        <v>0</v>
      </c>
      <c r="E113" s="1">
        <f t="shared" si="6"/>
        <v>28280.64</v>
      </c>
    </row>
    <row r="114" spans="1:5" ht="12.75">
      <c r="A114" s="1">
        <v>113</v>
      </c>
      <c r="B114" s="1">
        <f t="shared" si="4"/>
        <v>5</v>
      </c>
      <c r="C114" s="1">
        <f t="shared" si="5"/>
        <v>232.7</v>
      </c>
      <c r="D114" s="1">
        <f t="shared" si="7"/>
        <v>0</v>
      </c>
      <c r="E114" s="1">
        <f t="shared" si="6"/>
        <v>28513.34</v>
      </c>
    </row>
    <row r="115" spans="1:5" ht="12.75">
      <c r="A115" s="1">
        <v>114</v>
      </c>
      <c r="B115" s="1">
        <f t="shared" si="4"/>
        <v>6</v>
      </c>
      <c r="C115" s="1">
        <f t="shared" si="5"/>
        <v>232.7</v>
      </c>
      <c r="D115" s="1">
        <f t="shared" si="7"/>
        <v>494.91</v>
      </c>
      <c r="E115" s="1">
        <f t="shared" si="6"/>
        <v>29240.95</v>
      </c>
    </row>
    <row r="116" spans="1:5" ht="12.75">
      <c r="A116" s="1">
        <v>115</v>
      </c>
      <c r="B116" s="1">
        <f t="shared" si="4"/>
        <v>7</v>
      </c>
      <c r="C116" s="1">
        <f t="shared" si="5"/>
        <v>232.7</v>
      </c>
      <c r="D116" s="1">
        <f t="shared" si="7"/>
        <v>0</v>
      </c>
      <c r="E116" s="1">
        <f t="shared" si="6"/>
        <v>29473.65</v>
      </c>
    </row>
    <row r="117" spans="1:5" ht="12.75">
      <c r="A117" s="1">
        <v>116</v>
      </c>
      <c r="B117" s="1">
        <f t="shared" si="4"/>
        <v>8</v>
      </c>
      <c r="C117" s="1">
        <f t="shared" si="5"/>
        <v>232.7</v>
      </c>
      <c r="D117" s="1">
        <f t="shared" si="7"/>
        <v>0</v>
      </c>
      <c r="E117" s="1">
        <f t="shared" si="6"/>
        <v>29706.350000000002</v>
      </c>
    </row>
    <row r="118" spans="1:5" ht="12.75">
      <c r="A118" s="1">
        <v>117</v>
      </c>
      <c r="B118" s="1">
        <f t="shared" si="4"/>
        <v>9</v>
      </c>
      <c r="C118" s="1">
        <f t="shared" si="5"/>
        <v>232.7</v>
      </c>
      <c r="D118" s="1">
        <f t="shared" si="7"/>
        <v>515.79</v>
      </c>
      <c r="E118" s="1">
        <f t="shared" si="6"/>
        <v>30454.840000000004</v>
      </c>
    </row>
    <row r="119" spans="1:5" ht="12.75">
      <c r="A119" s="1">
        <v>118</v>
      </c>
      <c r="B119" s="1">
        <f t="shared" si="4"/>
        <v>10</v>
      </c>
      <c r="C119" s="1">
        <f t="shared" si="5"/>
        <v>232.7</v>
      </c>
      <c r="D119" s="1">
        <f t="shared" si="7"/>
        <v>0</v>
      </c>
      <c r="E119" s="1">
        <f t="shared" si="6"/>
        <v>30687.540000000005</v>
      </c>
    </row>
    <row r="120" spans="1:5" ht="12.75">
      <c r="A120" s="1">
        <v>119</v>
      </c>
      <c r="B120" s="1">
        <f t="shared" si="4"/>
        <v>11</v>
      </c>
      <c r="C120" s="1">
        <f t="shared" si="5"/>
        <v>232.7</v>
      </c>
      <c r="D120" s="1">
        <f t="shared" si="7"/>
        <v>0</v>
      </c>
      <c r="E120" s="1">
        <f t="shared" si="6"/>
        <v>30920.240000000005</v>
      </c>
    </row>
    <row r="121" spans="1:5" ht="12.75">
      <c r="A121" s="1">
        <v>120</v>
      </c>
      <c r="B121" s="1">
        <f t="shared" si="4"/>
        <v>12</v>
      </c>
      <c r="C121" s="1">
        <f t="shared" si="5"/>
        <v>232.7</v>
      </c>
      <c r="D121" s="1">
        <f t="shared" si="7"/>
        <v>537.03</v>
      </c>
      <c r="E121" s="1">
        <f t="shared" si="6"/>
        <v>31689.970000000005</v>
      </c>
    </row>
    <row r="122" spans="1:5" ht="12.75">
      <c r="A122" s="1">
        <v>121</v>
      </c>
      <c r="B122" s="1">
        <f t="shared" si="4"/>
        <v>1</v>
      </c>
      <c r="C122" s="1">
        <f t="shared" si="5"/>
        <v>244.34</v>
      </c>
      <c r="D122" s="1">
        <f t="shared" si="7"/>
        <v>0</v>
      </c>
      <c r="E122" s="1">
        <f t="shared" si="6"/>
        <v>31934.310000000005</v>
      </c>
    </row>
    <row r="123" spans="1:5" ht="12.75">
      <c r="A123" s="1">
        <v>122</v>
      </c>
      <c r="B123" s="1">
        <f t="shared" si="4"/>
        <v>2</v>
      </c>
      <c r="C123" s="1">
        <f t="shared" si="5"/>
        <v>244.34</v>
      </c>
      <c r="D123" s="1">
        <f t="shared" si="7"/>
        <v>0</v>
      </c>
      <c r="E123" s="1">
        <f t="shared" si="6"/>
        <v>32178.650000000005</v>
      </c>
    </row>
    <row r="124" spans="1:5" ht="12.75">
      <c r="A124" s="1">
        <v>123</v>
      </c>
      <c r="B124" s="1">
        <f t="shared" si="4"/>
        <v>3</v>
      </c>
      <c r="C124" s="1">
        <f t="shared" si="5"/>
        <v>244.34</v>
      </c>
      <c r="D124" s="1">
        <f t="shared" si="7"/>
        <v>558.85</v>
      </c>
      <c r="E124" s="1">
        <f t="shared" si="6"/>
        <v>32981.840000000004</v>
      </c>
    </row>
    <row r="125" spans="1:5" ht="12.75">
      <c r="A125" s="1">
        <v>124</v>
      </c>
      <c r="B125" s="1">
        <f t="shared" si="4"/>
        <v>4</v>
      </c>
      <c r="C125" s="1">
        <f t="shared" si="5"/>
        <v>244.34</v>
      </c>
      <c r="D125" s="1">
        <f t="shared" si="7"/>
        <v>0</v>
      </c>
      <c r="E125" s="1">
        <f t="shared" si="6"/>
        <v>33226.18</v>
      </c>
    </row>
    <row r="126" spans="1:5" ht="12.75">
      <c r="A126" s="1">
        <v>125</v>
      </c>
      <c r="B126" s="1">
        <f t="shared" si="4"/>
        <v>5</v>
      </c>
      <c r="C126" s="1">
        <f t="shared" si="5"/>
        <v>244.34</v>
      </c>
      <c r="D126" s="1">
        <f t="shared" si="7"/>
        <v>0</v>
      </c>
      <c r="E126" s="1">
        <f t="shared" si="6"/>
        <v>33470.52</v>
      </c>
    </row>
    <row r="127" spans="1:5" ht="12.75">
      <c r="A127" s="1">
        <v>126</v>
      </c>
      <c r="B127" s="1">
        <f t="shared" si="4"/>
        <v>6</v>
      </c>
      <c r="C127" s="1">
        <f t="shared" si="5"/>
        <v>244.34</v>
      </c>
      <c r="D127" s="1">
        <f t="shared" si="7"/>
        <v>581.46</v>
      </c>
      <c r="E127" s="1">
        <f t="shared" si="6"/>
        <v>34296.32</v>
      </c>
    </row>
    <row r="128" spans="1:5" ht="12.75">
      <c r="A128" s="1">
        <v>127</v>
      </c>
      <c r="B128" s="1">
        <f t="shared" si="4"/>
        <v>7</v>
      </c>
      <c r="C128" s="1">
        <f t="shared" si="5"/>
        <v>244.34</v>
      </c>
      <c r="D128" s="1">
        <f t="shared" si="7"/>
        <v>0</v>
      </c>
      <c r="E128" s="1">
        <f t="shared" si="6"/>
        <v>34540.659999999996</v>
      </c>
    </row>
    <row r="129" spans="1:5" ht="12.75">
      <c r="A129" s="1">
        <v>128</v>
      </c>
      <c r="B129" s="1">
        <f t="shared" si="4"/>
        <v>8</v>
      </c>
      <c r="C129" s="1">
        <f t="shared" si="5"/>
        <v>244.34</v>
      </c>
      <c r="D129" s="1">
        <f t="shared" si="7"/>
        <v>0</v>
      </c>
      <c r="E129" s="1">
        <f t="shared" si="6"/>
        <v>34784.99999999999</v>
      </c>
    </row>
    <row r="130" spans="1:5" ht="12.75">
      <c r="A130" s="1">
        <v>129</v>
      </c>
      <c r="B130" s="1">
        <f t="shared" si="4"/>
        <v>9</v>
      </c>
      <c r="C130" s="1">
        <f t="shared" si="5"/>
        <v>244.34</v>
      </c>
      <c r="D130" s="1">
        <f t="shared" si="7"/>
        <v>604.46</v>
      </c>
      <c r="E130" s="1">
        <f t="shared" si="6"/>
        <v>35633.799999999996</v>
      </c>
    </row>
    <row r="131" spans="1:5" ht="12.75">
      <c r="A131" s="1">
        <v>130</v>
      </c>
      <c r="B131" s="1">
        <f t="shared" si="4"/>
        <v>10</v>
      </c>
      <c r="C131" s="1">
        <f t="shared" si="5"/>
        <v>244.34</v>
      </c>
      <c r="D131" s="1">
        <f t="shared" si="7"/>
        <v>0</v>
      </c>
      <c r="E131" s="1">
        <f t="shared" si="6"/>
        <v>35878.13999999999</v>
      </c>
    </row>
    <row r="132" spans="1:5" ht="12.75">
      <c r="A132" s="1">
        <v>131</v>
      </c>
      <c r="B132" s="1">
        <f aca="true" t="shared" si="8" ref="B132:B195">IF(B131=12,1,B131+1)</f>
        <v>11</v>
      </c>
      <c r="C132" s="1">
        <f aca="true" t="shared" si="9" ref="C132:C195">ROUND(IF(B132=1,C131*(1+$K$2),C131),2)</f>
        <v>244.34</v>
      </c>
      <c r="D132" s="1">
        <f t="shared" si="7"/>
        <v>0</v>
      </c>
      <c r="E132" s="1">
        <f aca="true" t="shared" si="10" ref="E132:E195">C132+D132+E131</f>
        <v>36122.47999999999</v>
      </c>
    </row>
    <row r="133" spans="1:5" ht="12.75">
      <c r="A133" s="1">
        <v>132</v>
      </c>
      <c r="B133" s="1">
        <f t="shared" si="8"/>
        <v>12</v>
      </c>
      <c r="C133" s="1">
        <f t="shared" si="9"/>
        <v>244.34</v>
      </c>
      <c r="D133" s="1">
        <f t="shared" si="7"/>
        <v>627.87</v>
      </c>
      <c r="E133" s="1">
        <f t="shared" si="10"/>
        <v>36994.68999999999</v>
      </c>
    </row>
    <row r="134" spans="1:5" ht="12.75">
      <c r="A134" s="1">
        <v>133</v>
      </c>
      <c r="B134" s="1">
        <f t="shared" si="8"/>
        <v>1</v>
      </c>
      <c r="C134" s="1">
        <f t="shared" si="9"/>
        <v>256.56</v>
      </c>
      <c r="D134" s="1">
        <f t="shared" si="7"/>
        <v>0</v>
      </c>
      <c r="E134" s="1">
        <f t="shared" si="10"/>
        <v>37251.249999999985</v>
      </c>
    </row>
    <row r="135" spans="1:5" ht="12.75">
      <c r="A135" s="1">
        <v>134</v>
      </c>
      <c r="B135" s="1">
        <f t="shared" si="8"/>
        <v>2</v>
      </c>
      <c r="C135" s="1">
        <f t="shared" si="9"/>
        <v>256.56</v>
      </c>
      <c r="D135" s="1">
        <f t="shared" si="7"/>
        <v>0</v>
      </c>
      <c r="E135" s="1">
        <f t="shared" si="10"/>
        <v>37507.80999999998</v>
      </c>
    </row>
    <row r="136" spans="1:5" ht="12.75">
      <c r="A136" s="1">
        <v>135</v>
      </c>
      <c r="B136" s="1">
        <f t="shared" si="8"/>
        <v>3</v>
      </c>
      <c r="C136" s="1">
        <f t="shared" si="9"/>
        <v>256.56</v>
      </c>
      <c r="D136" s="1">
        <f aca="true" t="shared" si="11" ref="D136:D199">ROUND(IF(OR(B136=3,B136=6,B136=9,B136=12),(E135+E134+E133)*$J$2/12,0),2)</f>
        <v>651.9</v>
      </c>
      <c r="E136" s="1">
        <f t="shared" si="10"/>
        <v>38416.26999999998</v>
      </c>
    </row>
    <row r="137" spans="1:5" ht="12.75">
      <c r="A137" s="1">
        <v>136</v>
      </c>
      <c r="B137" s="1">
        <f t="shared" si="8"/>
        <v>4</v>
      </c>
      <c r="C137" s="1">
        <f t="shared" si="9"/>
        <v>256.56</v>
      </c>
      <c r="D137" s="1">
        <f t="shared" si="11"/>
        <v>0</v>
      </c>
      <c r="E137" s="1">
        <f t="shared" si="10"/>
        <v>38672.82999999998</v>
      </c>
    </row>
    <row r="138" spans="1:5" ht="12.75">
      <c r="A138" s="1">
        <v>137</v>
      </c>
      <c r="B138" s="1">
        <f t="shared" si="8"/>
        <v>5</v>
      </c>
      <c r="C138" s="1">
        <f t="shared" si="9"/>
        <v>256.56</v>
      </c>
      <c r="D138" s="1">
        <f t="shared" si="11"/>
        <v>0</v>
      </c>
      <c r="E138" s="1">
        <f t="shared" si="10"/>
        <v>38929.38999999998</v>
      </c>
    </row>
    <row r="139" spans="1:5" ht="12.75">
      <c r="A139" s="1">
        <v>138</v>
      </c>
      <c r="B139" s="1">
        <f t="shared" si="8"/>
        <v>6</v>
      </c>
      <c r="C139" s="1">
        <f t="shared" si="9"/>
        <v>256.56</v>
      </c>
      <c r="D139" s="1">
        <f t="shared" si="11"/>
        <v>676.77</v>
      </c>
      <c r="E139" s="1">
        <f t="shared" si="10"/>
        <v>39862.71999999998</v>
      </c>
    </row>
    <row r="140" spans="1:5" ht="12.75">
      <c r="A140" s="1">
        <v>139</v>
      </c>
      <c r="B140" s="1">
        <f t="shared" si="8"/>
        <v>7</v>
      </c>
      <c r="C140" s="1">
        <f t="shared" si="9"/>
        <v>256.56</v>
      </c>
      <c r="D140" s="1">
        <f t="shared" si="11"/>
        <v>0</v>
      </c>
      <c r="E140" s="1">
        <f t="shared" si="10"/>
        <v>40119.27999999998</v>
      </c>
    </row>
    <row r="141" spans="1:5" ht="12.75">
      <c r="A141" s="1">
        <v>140</v>
      </c>
      <c r="B141" s="1">
        <f t="shared" si="8"/>
        <v>8</v>
      </c>
      <c r="C141" s="1">
        <f t="shared" si="9"/>
        <v>256.56</v>
      </c>
      <c r="D141" s="1">
        <f t="shared" si="11"/>
        <v>0</v>
      </c>
      <c r="E141" s="1">
        <f t="shared" si="10"/>
        <v>40375.839999999975</v>
      </c>
    </row>
    <row r="142" spans="1:5" ht="12.75">
      <c r="A142" s="1">
        <v>141</v>
      </c>
      <c r="B142" s="1">
        <f t="shared" si="8"/>
        <v>9</v>
      </c>
      <c r="C142" s="1">
        <f t="shared" si="9"/>
        <v>256.56</v>
      </c>
      <c r="D142" s="1">
        <f t="shared" si="11"/>
        <v>702.09</v>
      </c>
      <c r="E142" s="1">
        <f t="shared" si="10"/>
        <v>41334.489999999976</v>
      </c>
    </row>
    <row r="143" spans="1:5" ht="12.75">
      <c r="A143" s="1">
        <v>142</v>
      </c>
      <c r="B143" s="1">
        <f t="shared" si="8"/>
        <v>10</v>
      </c>
      <c r="C143" s="1">
        <f t="shared" si="9"/>
        <v>256.56</v>
      </c>
      <c r="D143" s="1">
        <f t="shared" si="11"/>
        <v>0</v>
      </c>
      <c r="E143" s="1">
        <f t="shared" si="10"/>
        <v>41591.049999999974</v>
      </c>
    </row>
    <row r="144" spans="1:5" ht="12.75">
      <c r="A144" s="1">
        <v>143</v>
      </c>
      <c r="B144" s="1">
        <f t="shared" si="8"/>
        <v>11</v>
      </c>
      <c r="C144" s="1">
        <f t="shared" si="9"/>
        <v>256.56</v>
      </c>
      <c r="D144" s="1">
        <f t="shared" si="11"/>
        <v>0</v>
      </c>
      <c r="E144" s="1">
        <f t="shared" si="10"/>
        <v>41847.60999999997</v>
      </c>
    </row>
    <row r="145" spans="1:5" ht="12.75">
      <c r="A145" s="1">
        <v>144</v>
      </c>
      <c r="B145" s="1">
        <f t="shared" si="8"/>
        <v>12</v>
      </c>
      <c r="C145" s="1">
        <f t="shared" si="9"/>
        <v>256.56</v>
      </c>
      <c r="D145" s="1">
        <f t="shared" si="11"/>
        <v>727.84</v>
      </c>
      <c r="E145" s="1">
        <f t="shared" si="10"/>
        <v>42832.00999999997</v>
      </c>
    </row>
    <row r="146" spans="1:5" ht="12.75">
      <c r="A146" s="1">
        <v>145</v>
      </c>
      <c r="B146" s="1">
        <f t="shared" si="8"/>
        <v>1</v>
      </c>
      <c r="C146" s="1">
        <f t="shared" si="9"/>
        <v>269.39</v>
      </c>
      <c r="D146" s="1">
        <f t="shared" si="11"/>
        <v>0</v>
      </c>
      <c r="E146" s="1">
        <f t="shared" si="10"/>
        <v>43101.39999999997</v>
      </c>
    </row>
    <row r="147" spans="1:5" ht="12.75">
      <c r="A147" s="1">
        <v>146</v>
      </c>
      <c r="B147" s="1">
        <f t="shared" si="8"/>
        <v>2</v>
      </c>
      <c r="C147" s="1">
        <f t="shared" si="9"/>
        <v>269.39</v>
      </c>
      <c r="D147" s="1">
        <f t="shared" si="11"/>
        <v>0</v>
      </c>
      <c r="E147" s="1">
        <f t="shared" si="10"/>
        <v>43370.78999999997</v>
      </c>
    </row>
    <row r="148" spans="1:5" ht="12.75">
      <c r="A148" s="1">
        <v>147</v>
      </c>
      <c r="B148" s="1">
        <f t="shared" si="8"/>
        <v>3</v>
      </c>
      <c r="C148" s="1">
        <f t="shared" si="9"/>
        <v>269.39</v>
      </c>
      <c r="D148" s="1">
        <f t="shared" si="11"/>
        <v>754.27</v>
      </c>
      <c r="E148" s="1">
        <f t="shared" si="10"/>
        <v>44394.449999999975</v>
      </c>
    </row>
    <row r="149" spans="1:5" ht="12.75">
      <c r="A149" s="1">
        <v>148</v>
      </c>
      <c r="B149" s="1">
        <f t="shared" si="8"/>
        <v>4</v>
      </c>
      <c r="C149" s="1">
        <f t="shared" si="9"/>
        <v>269.39</v>
      </c>
      <c r="D149" s="1">
        <f t="shared" si="11"/>
        <v>0</v>
      </c>
      <c r="E149" s="1">
        <f t="shared" si="10"/>
        <v>44663.839999999975</v>
      </c>
    </row>
    <row r="150" spans="1:5" ht="12.75">
      <c r="A150" s="1">
        <v>149</v>
      </c>
      <c r="B150" s="1">
        <f t="shared" si="8"/>
        <v>5</v>
      </c>
      <c r="C150" s="1">
        <f t="shared" si="9"/>
        <v>269.39</v>
      </c>
      <c r="D150" s="1">
        <f t="shared" si="11"/>
        <v>0</v>
      </c>
      <c r="E150" s="1">
        <f t="shared" si="10"/>
        <v>44933.229999999974</v>
      </c>
    </row>
    <row r="151" spans="1:5" ht="12.75">
      <c r="A151" s="1">
        <v>150</v>
      </c>
      <c r="B151" s="1">
        <f t="shared" si="8"/>
        <v>6</v>
      </c>
      <c r="C151" s="1">
        <f t="shared" si="9"/>
        <v>269.39</v>
      </c>
      <c r="D151" s="1">
        <f t="shared" si="11"/>
        <v>781.62</v>
      </c>
      <c r="E151" s="1">
        <f t="shared" si="10"/>
        <v>45984.239999999976</v>
      </c>
    </row>
    <row r="152" spans="1:5" ht="12.75">
      <c r="A152" s="1">
        <v>151</v>
      </c>
      <c r="B152" s="1">
        <f t="shared" si="8"/>
        <v>7</v>
      </c>
      <c r="C152" s="1">
        <f t="shared" si="9"/>
        <v>269.39</v>
      </c>
      <c r="D152" s="1">
        <f t="shared" si="11"/>
        <v>0</v>
      </c>
      <c r="E152" s="1">
        <f t="shared" si="10"/>
        <v>46253.629999999976</v>
      </c>
    </row>
    <row r="153" spans="1:5" ht="12.75">
      <c r="A153" s="1">
        <v>152</v>
      </c>
      <c r="B153" s="1">
        <f t="shared" si="8"/>
        <v>8</v>
      </c>
      <c r="C153" s="1">
        <f t="shared" si="9"/>
        <v>269.39</v>
      </c>
      <c r="D153" s="1">
        <f t="shared" si="11"/>
        <v>0</v>
      </c>
      <c r="E153" s="1">
        <f t="shared" si="10"/>
        <v>46523.019999999975</v>
      </c>
    </row>
    <row r="154" spans="1:5" ht="12.75">
      <c r="A154" s="1">
        <v>153</v>
      </c>
      <c r="B154" s="1">
        <f t="shared" si="8"/>
        <v>9</v>
      </c>
      <c r="C154" s="1">
        <f t="shared" si="9"/>
        <v>269.39</v>
      </c>
      <c r="D154" s="1">
        <f t="shared" si="11"/>
        <v>809.44</v>
      </c>
      <c r="E154" s="1">
        <f t="shared" si="10"/>
        <v>47601.84999999998</v>
      </c>
    </row>
    <row r="155" spans="1:5" ht="12.75">
      <c r="A155" s="1">
        <v>154</v>
      </c>
      <c r="B155" s="1">
        <f t="shared" si="8"/>
        <v>10</v>
      </c>
      <c r="C155" s="1">
        <f t="shared" si="9"/>
        <v>269.39</v>
      </c>
      <c r="D155" s="1">
        <f t="shared" si="11"/>
        <v>0</v>
      </c>
      <c r="E155" s="1">
        <f t="shared" si="10"/>
        <v>47871.239999999976</v>
      </c>
    </row>
    <row r="156" spans="1:5" ht="12.75">
      <c r="A156" s="1">
        <v>155</v>
      </c>
      <c r="B156" s="1">
        <f t="shared" si="8"/>
        <v>11</v>
      </c>
      <c r="C156" s="1">
        <f t="shared" si="9"/>
        <v>269.39</v>
      </c>
      <c r="D156" s="1">
        <f t="shared" si="11"/>
        <v>0</v>
      </c>
      <c r="E156" s="1">
        <f t="shared" si="10"/>
        <v>48140.629999999976</v>
      </c>
    </row>
    <row r="157" spans="1:5" ht="12.75">
      <c r="A157" s="1">
        <v>156</v>
      </c>
      <c r="B157" s="1">
        <f t="shared" si="8"/>
        <v>12</v>
      </c>
      <c r="C157" s="1">
        <f t="shared" si="9"/>
        <v>269.39</v>
      </c>
      <c r="D157" s="1">
        <f t="shared" si="11"/>
        <v>837.75</v>
      </c>
      <c r="E157" s="1">
        <f t="shared" si="10"/>
        <v>49247.769999999975</v>
      </c>
    </row>
    <row r="158" spans="1:5" ht="12.75">
      <c r="A158" s="1">
        <v>157</v>
      </c>
      <c r="B158" s="1">
        <f t="shared" si="8"/>
        <v>1</v>
      </c>
      <c r="C158" s="1">
        <f t="shared" si="9"/>
        <v>282.86</v>
      </c>
      <c r="D158" s="1">
        <f t="shared" si="11"/>
        <v>0</v>
      </c>
      <c r="E158" s="1">
        <f t="shared" si="10"/>
        <v>49530.629999999976</v>
      </c>
    </row>
    <row r="159" spans="1:5" ht="12.75">
      <c r="A159" s="1">
        <v>158</v>
      </c>
      <c r="B159" s="1">
        <f t="shared" si="8"/>
        <v>2</v>
      </c>
      <c r="C159" s="1">
        <f t="shared" si="9"/>
        <v>282.86</v>
      </c>
      <c r="D159" s="1">
        <f t="shared" si="11"/>
        <v>0</v>
      </c>
      <c r="E159" s="1">
        <f t="shared" si="10"/>
        <v>49813.489999999976</v>
      </c>
    </row>
    <row r="160" spans="1:5" ht="12.75">
      <c r="A160" s="1">
        <v>159</v>
      </c>
      <c r="B160" s="1">
        <f t="shared" si="8"/>
        <v>3</v>
      </c>
      <c r="C160" s="1">
        <f t="shared" si="9"/>
        <v>282.86</v>
      </c>
      <c r="D160" s="1">
        <f t="shared" si="11"/>
        <v>866.79</v>
      </c>
      <c r="E160" s="1">
        <f t="shared" si="10"/>
        <v>50963.13999999998</v>
      </c>
    </row>
    <row r="161" spans="1:5" ht="12.75">
      <c r="A161" s="1">
        <v>160</v>
      </c>
      <c r="B161" s="1">
        <f t="shared" si="8"/>
        <v>4</v>
      </c>
      <c r="C161" s="1">
        <f t="shared" si="9"/>
        <v>282.86</v>
      </c>
      <c r="D161" s="1">
        <f t="shared" si="11"/>
        <v>0</v>
      </c>
      <c r="E161" s="1">
        <f t="shared" si="10"/>
        <v>51245.99999999998</v>
      </c>
    </row>
    <row r="162" spans="1:5" ht="12.75">
      <c r="A162" s="1">
        <v>161</v>
      </c>
      <c r="B162" s="1">
        <f t="shared" si="8"/>
        <v>5</v>
      </c>
      <c r="C162" s="1">
        <f t="shared" si="9"/>
        <v>282.86</v>
      </c>
      <c r="D162" s="1">
        <f t="shared" si="11"/>
        <v>0</v>
      </c>
      <c r="E162" s="1">
        <f t="shared" si="10"/>
        <v>51528.85999999998</v>
      </c>
    </row>
    <row r="163" spans="1:5" ht="12.75">
      <c r="A163" s="1">
        <v>162</v>
      </c>
      <c r="B163" s="1">
        <f t="shared" si="8"/>
        <v>6</v>
      </c>
      <c r="C163" s="1">
        <f t="shared" si="9"/>
        <v>282.86</v>
      </c>
      <c r="D163" s="1">
        <f t="shared" si="11"/>
        <v>896.81</v>
      </c>
      <c r="E163" s="1">
        <f t="shared" si="10"/>
        <v>52708.52999999998</v>
      </c>
    </row>
    <row r="164" spans="1:5" ht="12.75">
      <c r="A164" s="1">
        <v>163</v>
      </c>
      <c r="B164" s="1">
        <f t="shared" si="8"/>
        <v>7</v>
      </c>
      <c r="C164" s="1">
        <f t="shared" si="9"/>
        <v>282.86</v>
      </c>
      <c r="D164" s="1">
        <f t="shared" si="11"/>
        <v>0</v>
      </c>
      <c r="E164" s="1">
        <f t="shared" si="10"/>
        <v>52991.38999999998</v>
      </c>
    </row>
    <row r="165" spans="1:5" ht="12.75">
      <c r="A165" s="1">
        <v>164</v>
      </c>
      <c r="B165" s="1">
        <f t="shared" si="8"/>
        <v>8</v>
      </c>
      <c r="C165" s="1">
        <f t="shared" si="9"/>
        <v>282.86</v>
      </c>
      <c r="D165" s="1">
        <f t="shared" si="11"/>
        <v>0</v>
      </c>
      <c r="E165" s="1">
        <f t="shared" si="10"/>
        <v>53274.24999999998</v>
      </c>
    </row>
    <row r="166" spans="1:5" ht="12.75">
      <c r="A166" s="1">
        <v>165</v>
      </c>
      <c r="B166" s="1">
        <f t="shared" si="8"/>
        <v>9</v>
      </c>
      <c r="C166" s="1">
        <f t="shared" si="9"/>
        <v>282.86</v>
      </c>
      <c r="D166" s="1">
        <f t="shared" si="11"/>
        <v>927.35</v>
      </c>
      <c r="E166" s="1">
        <f t="shared" si="10"/>
        <v>54484.45999999998</v>
      </c>
    </row>
    <row r="167" spans="1:5" ht="12.75">
      <c r="A167" s="1">
        <v>166</v>
      </c>
      <c r="B167" s="1">
        <f t="shared" si="8"/>
        <v>10</v>
      </c>
      <c r="C167" s="1">
        <f t="shared" si="9"/>
        <v>282.86</v>
      </c>
      <c r="D167" s="1">
        <f t="shared" si="11"/>
        <v>0</v>
      </c>
      <c r="E167" s="1">
        <f t="shared" si="10"/>
        <v>54767.31999999998</v>
      </c>
    </row>
    <row r="168" spans="1:5" ht="12.75">
      <c r="A168" s="1">
        <v>167</v>
      </c>
      <c r="B168" s="1">
        <f t="shared" si="8"/>
        <v>11</v>
      </c>
      <c r="C168" s="1">
        <f t="shared" si="9"/>
        <v>282.86</v>
      </c>
      <c r="D168" s="1">
        <f t="shared" si="11"/>
        <v>0</v>
      </c>
      <c r="E168" s="1">
        <f t="shared" si="10"/>
        <v>55050.17999999998</v>
      </c>
    </row>
    <row r="169" spans="1:5" ht="12.75">
      <c r="A169" s="1">
        <v>168</v>
      </c>
      <c r="B169" s="1">
        <f t="shared" si="8"/>
        <v>12</v>
      </c>
      <c r="C169" s="1">
        <f t="shared" si="9"/>
        <v>282.86</v>
      </c>
      <c r="D169" s="1">
        <f t="shared" si="11"/>
        <v>958.43</v>
      </c>
      <c r="E169" s="1">
        <f t="shared" si="10"/>
        <v>56291.46999999998</v>
      </c>
    </row>
    <row r="170" spans="1:5" ht="12.75">
      <c r="A170" s="1">
        <v>169</v>
      </c>
      <c r="B170" s="1">
        <f t="shared" si="8"/>
        <v>1</v>
      </c>
      <c r="C170" s="1">
        <f t="shared" si="9"/>
        <v>297</v>
      </c>
      <c r="D170" s="1">
        <f t="shared" si="11"/>
        <v>0</v>
      </c>
      <c r="E170" s="1">
        <f t="shared" si="10"/>
        <v>56588.46999999998</v>
      </c>
    </row>
    <row r="171" spans="1:5" ht="12.75">
      <c r="A171" s="1">
        <v>170</v>
      </c>
      <c r="B171" s="1">
        <f t="shared" si="8"/>
        <v>2</v>
      </c>
      <c r="C171" s="1">
        <f t="shared" si="9"/>
        <v>297</v>
      </c>
      <c r="D171" s="1">
        <f t="shared" si="11"/>
        <v>0</v>
      </c>
      <c r="E171" s="1">
        <f t="shared" si="10"/>
        <v>56885.46999999998</v>
      </c>
    </row>
    <row r="172" spans="1:5" ht="12.75">
      <c r="A172" s="1">
        <v>171</v>
      </c>
      <c r="B172" s="1">
        <f t="shared" si="8"/>
        <v>3</v>
      </c>
      <c r="C172" s="1">
        <f t="shared" si="9"/>
        <v>297</v>
      </c>
      <c r="D172" s="1">
        <f t="shared" si="11"/>
        <v>990.3</v>
      </c>
      <c r="E172" s="1">
        <f t="shared" si="10"/>
        <v>58172.76999999998</v>
      </c>
    </row>
    <row r="173" spans="1:5" ht="12.75">
      <c r="A173" s="1">
        <v>172</v>
      </c>
      <c r="B173" s="1">
        <f t="shared" si="8"/>
        <v>4</v>
      </c>
      <c r="C173" s="1">
        <f t="shared" si="9"/>
        <v>297</v>
      </c>
      <c r="D173" s="1">
        <f t="shared" si="11"/>
        <v>0</v>
      </c>
      <c r="E173" s="1">
        <f t="shared" si="10"/>
        <v>58469.76999999998</v>
      </c>
    </row>
    <row r="174" spans="1:5" ht="12.75">
      <c r="A174" s="1">
        <v>173</v>
      </c>
      <c r="B174" s="1">
        <f t="shared" si="8"/>
        <v>5</v>
      </c>
      <c r="C174" s="1">
        <f t="shared" si="9"/>
        <v>297</v>
      </c>
      <c r="D174" s="1">
        <f t="shared" si="11"/>
        <v>0</v>
      </c>
      <c r="E174" s="1">
        <f t="shared" si="10"/>
        <v>58766.76999999998</v>
      </c>
    </row>
    <row r="175" spans="1:5" ht="12.75">
      <c r="A175" s="1">
        <v>174</v>
      </c>
      <c r="B175" s="1">
        <f t="shared" si="8"/>
        <v>6</v>
      </c>
      <c r="C175" s="1">
        <f t="shared" si="9"/>
        <v>297</v>
      </c>
      <c r="D175" s="1">
        <f t="shared" si="11"/>
        <v>1023.22</v>
      </c>
      <c r="E175" s="1">
        <f t="shared" si="10"/>
        <v>60086.98999999998</v>
      </c>
    </row>
    <row r="176" spans="1:5" ht="12.75">
      <c r="A176" s="1">
        <v>175</v>
      </c>
      <c r="B176" s="1">
        <f t="shared" si="8"/>
        <v>7</v>
      </c>
      <c r="C176" s="1">
        <f t="shared" si="9"/>
        <v>297</v>
      </c>
      <c r="D176" s="1">
        <f t="shared" si="11"/>
        <v>0</v>
      </c>
      <c r="E176" s="1">
        <f t="shared" si="10"/>
        <v>60383.98999999998</v>
      </c>
    </row>
    <row r="177" spans="1:5" ht="12.75">
      <c r="A177" s="1">
        <v>176</v>
      </c>
      <c r="B177" s="1">
        <f t="shared" si="8"/>
        <v>8</v>
      </c>
      <c r="C177" s="1">
        <f t="shared" si="9"/>
        <v>297</v>
      </c>
      <c r="D177" s="1">
        <f t="shared" si="11"/>
        <v>0</v>
      </c>
      <c r="E177" s="1">
        <f t="shared" si="10"/>
        <v>60680.98999999998</v>
      </c>
    </row>
    <row r="178" spans="1:5" ht="12.75">
      <c r="A178" s="1">
        <v>177</v>
      </c>
      <c r="B178" s="1">
        <f t="shared" si="8"/>
        <v>9</v>
      </c>
      <c r="C178" s="1">
        <f t="shared" si="9"/>
        <v>297</v>
      </c>
      <c r="D178" s="1">
        <f t="shared" si="11"/>
        <v>1056.72</v>
      </c>
      <c r="E178" s="1">
        <f t="shared" si="10"/>
        <v>62034.709999999985</v>
      </c>
    </row>
    <row r="179" spans="1:5" ht="12.75">
      <c r="A179" s="1">
        <v>178</v>
      </c>
      <c r="B179" s="1">
        <f t="shared" si="8"/>
        <v>10</v>
      </c>
      <c r="C179" s="1">
        <f t="shared" si="9"/>
        <v>297</v>
      </c>
      <c r="D179" s="1">
        <f t="shared" si="11"/>
        <v>0</v>
      </c>
      <c r="E179" s="1">
        <f t="shared" si="10"/>
        <v>62331.709999999985</v>
      </c>
    </row>
    <row r="180" spans="1:5" ht="12.75">
      <c r="A180" s="1">
        <v>179</v>
      </c>
      <c r="B180" s="1">
        <f t="shared" si="8"/>
        <v>11</v>
      </c>
      <c r="C180" s="1">
        <f t="shared" si="9"/>
        <v>297</v>
      </c>
      <c r="D180" s="1">
        <f t="shared" si="11"/>
        <v>0</v>
      </c>
      <c r="E180" s="1">
        <f t="shared" si="10"/>
        <v>62628.709999999985</v>
      </c>
    </row>
    <row r="181" spans="1:5" ht="12.75">
      <c r="A181" s="1">
        <v>180</v>
      </c>
      <c r="B181" s="1">
        <f t="shared" si="8"/>
        <v>12</v>
      </c>
      <c r="C181" s="1">
        <f t="shared" si="9"/>
        <v>297</v>
      </c>
      <c r="D181" s="1">
        <f t="shared" si="11"/>
        <v>1090.8</v>
      </c>
      <c r="E181" s="1">
        <f t="shared" si="10"/>
        <v>64016.50999999999</v>
      </c>
    </row>
    <row r="182" spans="1:5" ht="12.75">
      <c r="A182" s="1">
        <v>181</v>
      </c>
      <c r="B182" s="1">
        <f t="shared" si="8"/>
        <v>1</v>
      </c>
      <c r="C182" s="1">
        <f t="shared" si="9"/>
        <v>311.85</v>
      </c>
      <c r="D182" s="1">
        <f t="shared" si="11"/>
        <v>0</v>
      </c>
      <c r="E182" s="1">
        <f t="shared" si="10"/>
        <v>64328.359999999986</v>
      </c>
    </row>
    <row r="183" spans="1:5" ht="12.75">
      <c r="A183" s="1">
        <v>182</v>
      </c>
      <c r="B183" s="1">
        <f t="shared" si="8"/>
        <v>2</v>
      </c>
      <c r="C183" s="1">
        <f t="shared" si="9"/>
        <v>311.85</v>
      </c>
      <c r="D183" s="1">
        <f t="shared" si="11"/>
        <v>0</v>
      </c>
      <c r="E183" s="1">
        <f t="shared" si="10"/>
        <v>64640.209999999985</v>
      </c>
    </row>
    <row r="184" spans="1:5" ht="12.75">
      <c r="A184" s="1">
        <v>183</v>
      </c>
      <c r="B184" s="1">
        <f t="shared" si="8"/>
        <v>3</v>
      </c>
      <c r="C184" s="1">
        <f t="shared" si="9"/>
        <v>311.85</v>
      </c>
      <c r="D184" s="1">
        <f t="shared" si="11"/>
        <v>1125.75</v>
      </c>
      <c r="E184" s="1">
        <f t="shared" si="10"/>
        <v>66077.80999999998</v>
      </c>
    </row>
    <row r="185" spans="1:5" ht="12.75">
      <c r="A185" s="1">
        <v>184</v>
      </c>
      <c r="B185" s="1">
        <f t="shared" si="8"/>
        <v>4</v>
      </c>
      <c r="C185" s="1">
        <f t="shared" si="9"/>
        <v>311.85</v>
      </c>
      <c r="D185" s="1">
        <f t="shared" si="11"/>
        <v>0</v>
      </c>
      <c r="E185" s="1">
        <f t="shared" si="10"/>
        <v>66389.65999999999</v>
      </c>
    </row>
    <row r="186" spans="1:5" ht="12.75">
      <c r="A186" s="1">
        <v>185</v>
      </c>
      <c r="B186" s="1">
        <f t="shared" si="8"/>
        <v>5</v>
      </c>
      <c r="C186" s="1">
        <f t="shared" si="9"/>
        <v>311.85</v>
      </c>
      <c r="D186" s="1">
        <f t="shared" si="11"/>
        <v>0</v>
      </c>
      <c r="E186" s="1">
        <f t="shared" si="10"/>
        <v>66701.51</v>
      </c>
    </row>
    <row r="187" spans="1:5" ht="12.75">
      <c r="A187" s="1">
        <v>186</v>
      </c>
      <c r="B187" s="1">
        <f t="shared" si="8"/>
        <v>6</v>
      </c>
      <c r="C187" s="1">
        <f t="shared" si="9"/>
        <v>311.85</v>
      </c>
      <c r="D187" s="1">
        <f t="shared" si="11"/>
        <v>1161.82</v>
      </c>
      <c r="E187" s="1">
        <f t="shared" si="10"/>
        <v>68175.18</v>
      </c>
    </row>
    <row r="188" spans="1:5" ht="12.75">
      <c r="A188" s="1">
        <v>187</v>
      </c>
      <c r="B188" s="1">
        <f t="shared" si="8"/>
        <v>7</v>
      </c>
      <c r="C188" s="1">
        <f t="shared" si="9"/>
        <v>311.85</v>
      </c>
      <c r="D188" s="1">
        <f t="shared" si="11"/>
        <v>0</v>
      </c>
      <c r="E188" s="1">
        <f t="shared" si="10"/>
        <v>68487.03</v>
      </c>
    </row>
    <row r="189" spans="1:5" ht="12.75">
      <c r="A189" s="1">
        <v>188</v>
      </c>
      <c r="B189" s="1">
        <f t="shared" si="8"/>
        <v>8</v>
      </c>
      <c r="C189" s="1">
        <f t="shared" si="9"/>
        <v>311.85</v>
      </c>
      <c r="D189" s="1">
        <f t="shared" si="11"/>
        <v>0</v>
      </c>
      <c r="E189" s="1">
        <f t="shared" si="10"/>
        <v>68798.88</v>
      </c>
    </row>
    <row r="190" spans="1:5" ht="12.75">
      <c r="A190" s="1">
        <v>189</v>
      </c>
      <c r="B190" s="1">
        <f t="shared" si="8"/>
        <v>9</v>
      </c>
      <c r="C190" s="1">
        <f t="shared" si="9"/>
        <v>311.85</v>
      </c>
      <c r="D190" s="1">
        <f t="shared" si="11"/>
        <v>1198.52</v>
      </c>
      <c r="E190" s="1">
        <f t="shared" si="10"/>
        <v>70309.25</v>
      </c>
    </row>
    <row r="191" spans="1:5" ht="12.75">
      <c r="A191" s="1">
        <v>190</v>
      </c>
      <c r="B191" s="1">
        <f t="shared" si="8"/>
        <v>10</v>
      </c>
      <c r="C191" s="1">
        <f t="shared" si="9"/>
        <v>311.85</v>
      </c>
      <c r="D191" s="1">
        <f t="shared" si="11"/>
        <v>0</v>
      </c>
      <c r="E191" s="1">
        <f t="shared" si="10"/>
        <v>70621.1</v>
      </c>
    </row>
    <row r="192" spans="1:5" ht="12.75">
      <c r="A192" s="1">
        <v>191</v>
      </c>
      <c r="B192" s="1">
        <f t="shared" si="8"/>
        <v>11</v>
      </c>
      <c r="C192" s="1">
        <f t="shared" si="9"/>
        <v>311.85</v>
      </c>
      <c r="D192" s="1">
        <f t="shared" si="11"/>
        <v>0</v>
      </c>
      <c r="E192" s="1">
        <f t="shared" si="10"/>
        <v>70932.95000000001</v>
      </c>
    </row>
    <row r="193" spans="1:5" ht="12.75">
      <c r="A193" s="1">
        <v>192</v>
      </c>
      <c r="B193" s="1">
        <f t="shared" si="8"/>
        <v>12</v>
      </c>
      <c r="C193" s="1">
        <f t="shared" si="9"/>
        <v>311.85</v>
      </c>
      <c r="D193" s="1">
        <f t="shared" si="11"/>
        <v>1235.87</v>
      </c>
      <c r="E193" s="1">
        <f t="shared" si="10"/>
        <v>72480.67000000001</v>
      </c>
    </row>
    <row r="194" spans="1:5" ht="12.75">
      <c r="A194" s="1">
        <v>193</v>
      </c>
      <c r="B194" s="1">
        <f t="shared" si="8"/>
        <v>1</v>
      </c>
      <c r="C194" s="1">
        <f t="shared" si="9"/>
        <v>327.44</v>
      </c>
      <c r="D194" s="1">
        <f t="shared" si="11"/>
        <v>0</v>
      </c>
      <c r="E194" s="1">
        <f t="shared" si="10"/>
        <v>72808.11000000002</v>
      </c>
    </row>
    <row r="195" spans="1:5" ht="12.75">
      <c r="A195" s="1">
        <v>194</v>
      </c>
      <c r="B195" s="1">
        <f t="shared" si="8"/>
        <v>2</v>
      </c>
      <c r="C195" s="1">
        <f t="shared" si="9"/>
        <v>327.44</v>
      </c>
      <c r="D195" s="1">
        <f t="shared" si="11"/>
        <v>0</v>
      </c>
      <c r="E195" s="1">
        <f t="shared" si="10"/>
        <v>73135.55000000002</v>
      </c>
    </row>
    <row r="196" spans="1:5" ht="12.75">
      <c r="A196" s="1">
        <v>195</v>
      </c>
      <c r="B196" s="1">
        <f aca="true" t="shared" si="12" ref="B196:B217">IF(B195=12,1,B195+1)</f>
        <v>3</v>
      </c>
      <c r="C196" s="1">
        <f aca="true" t="shared" si="13" ref="C196:C217">ROUND(IF(B196=1,C195*(1+$K$2),C195),2)</f>
        <v>327.44</v>
      </c>
      <c r="D196" s="1">
        <f t="shared" si="11"/>
        <v>1274.14</v>
      </c>
      <c r="E196" s="1">
        <f aca="true" t="shared" si="14" ref="E196:E217">C196+D196+E195</f>
        <v>74737.13000000002</v>
      </c>
    </row>
    <row r="197" spans="1:5" ht="12.75">
      <c r="A197" s="1">
        <v>196</v>
      </c>
      <c r="B197" s="1">
        <f t="shared" si="12"/>
        <v>4</v>
      </c>
      <c r="C197" s="1">
        <f t="shared" si="13"/>
        <v>327.44</v>
      </c>
      <c r="D197" s="1">
        <f t="shared" si="11"/>
        <v>0</v>
      </c>
      <c r="E197" s="1">
        <f t="shared" si="14"/>
        <v>75064.57000000002</v>
      </c>
    </row>
    <row r="198" spans="1:5" ht="12.75">
      <c r="A198" s="1">
        <v>197</v>
      </c>
      <c r="B198" s="1">
        <f t="shared" si="12"/>
        <v>5</v>
      </c>
      <c r="C198" s="1">
        <f t="shared" si="13"/>
        <v>327.44</v>
      </c>
      <c r="D198" s="1">
        <f t="shared" si="11"/>
        <v>0</v>
      </c>
      <c r="E198" s="1">
        <f t="shared" si="14"/>
        <v>75392.01000000002</v>
      </c>
    </row>
    <row r="199" spans="1:5" ht="12.75">
      <c r="A199" s="1">
        <v>198</v>
      </c>
      <c r="B199" s="1">
        <f t="shared" si="12"/>
        <v>6</v>
      </c>
      <c r="C199" s="1">
        <f t="shared" si="13"/>
        <v>327.44</v>
      </c>
      <c r="D199" s="1">
        <f t="shared" si="11"/>
        <v>1313.63</v>
      </c>
      <c r="E199" s="1">
        <f t="shared" si="14"/>
        <v>77033.08000000003</v>
      </c>
    </row>
    <row r="200" spans="1:5" ht="12.75">
      <c r="A200" s="1">
        <v>199</v>
      </c>
      <c r="B200" s="1">
        <f t="shared" si="12"/>
        <v>7</v>
      </c>
      <c r="C200" s="1">
        <f t="shared" si="13"/>
        <v>327.44</v>
      </c>
      <c r="D200" s="1">
        <f aca="true" t="shared" si="15" ref="D200:D217">ROUND(IF(OR(B200=3,B200=6,B200=9,B200=12),(E199+E198+E197)*$J$2/12,0),2)</f>
        <v>0</v>
      </c>
      <c r="E200" s="1">
        <f t="shared" si="14"/>
        <v>77360.52000000003</v>
      </c>
    </row>
    <row r="201" spans="1:5" ht="12.75">
      <c r="A201" s="1">
        <v>200</v>
      </c>
      <c r="B201" s="1">
        <f t="shared" si="12"/>
        <v>8</v>
      </c>
      <c r="C201" s="1">
        <f t="shared" si="13"/>
        <v>327.44</v>
      </c>
      <c r="D201" s="1">
        <f t="shared" si="15"/>
        <v>0</v>
      </c>
      <c r="E201" s="1">
        <f t="shared" si="14"/>
        <v>77687.96000000004</v>
      </c>
    </row>
    <row r="202" spans="1:5" ht="12.75">
      <c r="A202" s="1">
        <v>201</v>
      </c>
      <c r="B202" s="1">
        <f t="shared" si="12"/>
        <v>9</v>
      </c>
      <c r="C202" s="1">
        <f t="shared" si="13"/>
        <v>327.44</v>
      </c>
      <c r="D202" s="1">
        <f t="shared" si="15"/>
        <v>1353.81</v>
      </c>
      <c r="E202" s="1">
        <f t="shared" si="14"/>
        <v>79369.21000000004</v>
      </c>
    </row>
    <row r="203" spans="1:5" ht="12.75">
      <c r="A203" s="1">
        <v>202</v>
      </c>
      <c r="B203" s="1">
        <f t="shared" si="12"/>
        <v>10</v>
      </c>
      <c r="C203" s="1">
        <f t="shared" si="13"/>
        <v>327.44</v>
      </c>
      <c r="D203" s="1">
        <f t="shared" si="15"/>
        <v>0</v>
      </c>
      <c r="E203" s="1">
        <f t="shared" si="14"/>
        <v>79696.65000000004</v>
      </c>
    </row>
    <row r="204" spans="1:5" ht="12.75">
      <c r="A204" s="1">
        <v>203</v>
      </c>
      <c r="B204" s="1">
        <f t="shared" si="12"/>
        <v>11</v>
      </c>
      <c r="C204" s="1">
        <f t="shared" si="13"/>
        <v>327.44</v>
      </c>
      <c r="D204" s="1">
        <f t="shared" si="15"/>
        <v>0</v>
      </c>
      <c r="E204" s="1">
        <f t="shared" si="14"/>
        <v>80024.09000000004</v>
      </c>
    </row>
    <row r="205" spans="1:5" ht="12.75">
      <c r="A205" s="1">
        <v>204</v>
      </c>
      <c r="B205" s="1">
        <f t="shared" si="12"/>
        <v>12</v>
      </c>
      <c r="C205" s="1">
        <f t="shared" si="13"/>
        <v>327.44</v>
      </c>
      <c r="D205" s="1">
        <f t="shared" si="15"/>
        <v>1394.69</v>
      </c>
      <c r="E205" s="1">
        <f t="shared" si="14"/>
        <v>81746.22000000004</v>
      </c>
    </row>
    <row r="206" spans="1:5" ht="12.75">
      <c r="A206" s="1">
        <v>205</v>
      </c>
      <c r="B206" s="1">
        <f t="shared" si="12"/>
        <v>1</v>
      </c>
      <c r="C206" s="1">
        <f t="shared" si="13"/>
        <v>343.81</v>
      </c>
      <c r="D206" s="1">
        <f t="shared" si="15"/>
        <v>0</v>
      </c>
      <c r="E206" s="1">
        <f t="shared" si="14"/>
        <v>82090.03000000004</v>
      </c>
    </row>
    <row r="207" spans="1:5" ht="12.75">
      <c r="A207" s="1">
        <v>206</v>
      </c>
      <c r="B207" s="1">
        <f t="shared" si="12"/>
        <v>2</v>
      </c>
      <c r="C207" s="1">
        <f t="shared" si="13"/>
        <v>343.81</v>
      </c>
      <c r="D207" s="1">
        <f t="shared" si="15"/>
        <v>0</v>
      </c>
      <c r="E207" s="1">
        <f t="shared" si="14"/>
        <v>82433.84000000004</v>
      </c>
    </row>
    <row r="208" spans="1:5" ht="12.75">
      <c r="A208" s="1">
        <v>207</v>
      </c>
      <c r="B208" s="1">
        <f t="shared" si="12"/>
        <v>3</v>
      </c>
      <c r="C208" s="1">
        <f t="shared" si="13"/>
        <v>343.81</v>
      </c>
      <c r="D208" s="1">
        <f t="shared" si="15"/>
        <v>1436.58</v>
      </c>
      <c r="E208" s="1">
        <f t="shared" si="14"/>
        <v>84214.23000000004</v>
      </c>
    </row>
    <row r="209" spans="1:5" ht="12.75">
      <c r="A209" s="1">
        <v>208</v>
      </c>
      <c r="B209" s="1">
        <f t="shared" si="12"/>
        <v>4</v>
      </c>
      <c r="C209" s="1">
        <f t="shared" si="13"/>
        <v>343.81</v>
      </c>
      <c r="D209" s="1">
        <f t="shared" si="15"/>
        <v>0</v>
      </c>
      <c r="E209" s="1">
        <f t="shared" si="14"/>
        <v>84558.04000000004</v>
      </c>
    </row>
    <row r="210" spans="1:5" ht="12.75">
      <c r="A210" s="1">
        <v>209</v>
      </c>
      <c r="B210" s="1">
        <f t="shared" si="12"/>
        <v>5</v>
      </c>
      <c r="C210" s="1">
        <f t="shared" si="13"/>
        <v>343.81</v>
      </c>
      <c r="D210" s="1">
        <f t="shared" si="15"/>
        <v>0</v>
      </c>
      <c r="E210" s="1">
        <f t="shared" si="14"/>
        <v>84901.85000000003</v>
      </c>
    </row>
    <row r="211" spans="1:5" ht="12.75">
      <c r="A211" s="1">
        <v>210</v>
      </c>
      <c r="B211" s="1">
        <f t="shared" si="12"/>
        <v>6</v>
      </c>
      <c r="C211" s="1">
        <f t="shared" si="13"/>
        <v>343.81</v>
      </c>
      <c r="D211" s="1">
        <f t="shared" si="15"/>
        <v>1479.77</v>
      </c>
      <c r="E211" s="1">
        <f t="shared" si="14"/>
        <v>86725.43000000004</v>
      </c>
    </row>
    <row r="212" spans="1:5" ht="12.75">
      <c r="A212" s="1">
        <v>211</v>
      </c>
      <c r="B212" s="1">
        <f t="shared" si="12"/>
        <v>7</v>
      </c>
      <c r="C212" s="1">
        <f t="shared" si="13"/>
        <v>343.81</v>
      </c>
      <c r="D212" s="1">
        <f t="shared" si="15"/>
        <v>0</v>
      </c>
      <c r="E212" s="1">
        <f t="shared" si="14"/>
        <v>87069.24000000003</v>
      </c>
    </row>
    <row r="213" spans="1:5" ht="12.75">
      <c r="A213" s="1">
        <v>212</v>
      </c>
      <c r="B213" s="1">
        <f t="shared" si="12"/>
        <v>8</v>
      </c>
      <c r="C213" s="1">
        <f t="shared" si="13"/>
        <v>343.81</v>
      </c>
      <c r="D213" s="1">
        <f t="shared" si="15"/>
        <v>0</v>
      </c>
      <c r="E213" s="1">
        <f t="shared" si="14"/>
        <v>87413.05000000003</v>
      </c>
    </row>
    <row r="214" spans="1:5" ht="12.75">
      <c r="A214" s="1">
        <v>213</v>
      </c>
      <c r="B214" s="1">
        <f t="shared" si="12"/>
        <v>9</v>
      </c>
      <c r="C214" s="1">
        <f t="shared" si="13"/>
        <v>343.81</v>
      </c>
      <c r="D214" s="1">
        <f t="shared" si="15"/>
        <v>1523.71</v>
      </c>
      <c r="E214" s="1">
        <f t="shared" si="14"/>
        <v>89280.57000000004</v>
      </c>
    </row>
    <row r="215" spans="1:5" ht="12.75">
      <c r="A215" s="1">
        <v>214</v>
      </c>
      <c r="B215" s="1">
        <f t="shared" si="12"/>
        <v>10</v>
      </c>
      <c r="C215" s="1">
        <f t="shared" si="13"/>
        <v>343.81</v>
      </c>
      <c r="D215" s="1">
        <f t="shared" si="15"/>
        <v>0</v>
      </c>
      <c r="E215" s="1">
        <f t="shared" si="14"/>
        <v>89624.38000000003</v>
      </c>
    </row>
    <row r="216" spans="1:5" ht="12.75">
      <c r="A216" s="1">
        <v>215</v>
      </c>
      <c r="B216" s="1">
        <f t="shared" si="12"/>
        <v>11</v>
      </c>
      <c r="C216" s="1">
        <f t="shared" si="13"/>
        <v>343.81</v>
      </c>
      <c r="D216" s="1">
        <f t="shared" si="15"/>
        <v>0</v>
      </c>
      <c r="E216" s="1">
        <f t="shared" si="14"/>
        <v>89968.19000000003</v>
      </c>
    </row>
    <row r="217" spans="1:5" ht="12.75">
      <c r="A217" s="1">
        <v>216</v>
      </c>
      <c r="B217" s="1">
        <f t="shared" si="12"/>
        <v>12</v>
      </c>
      <c r="C217" s="1">
        <f t="shared" si="13"/>
        <v>343.81</v>
      </c>
      <c r="D217" s="1">
        <f t="shared" si="15"/>
        <v>1568.43</v>
      </c>
      <c r="E217" s="1">
        <f t="shared" si="14"/>
        <v>91880.43000000004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selection activeCell="C10" sqref="C10"/>
    </sheetView>
  </sheetViews>
  <sheetFormatPr defaultColWidth="9.140625" defaultRowHeight="12.75"/>
  <cols>
    <col min="10" max="10" width="23.7109375" style="0" customWidth="1"/>
  </cols>
  <sheetData>
    <row r="1" spans="1:11" ht="31.5" customHeight="1" thickBot="1">
      <c r="A1" s="8" t="s">
        <v>1</v>
      </c>
      <c r="B1" s="9" t="s">
        <v>11</v>
      </c>
      <c r="C1" s="9" t="s">
        <v>12</v>
      </c>
      <c r="D1" s="12" t="s">
        <v>15</v>
      </c>
      <c r="G1" s="16" t="s">
        <v>17</v>
      </c>
      <c r="J1" s="17" t="s">
        <v>18</v>
      </c>
      <c r="K1" s="18">
        <f>AVERAGE(D10:D109)</f>
        <v>1000</v>
      </c>
    </row>
    <row r="2" spans="1:11" ht="16.5" thickBot="1">
      <c r="A2" s="10">
        <v>1</v>
      </c>
      <c r="B2" s="11">
        <v>100</v>
      </c>
      <c r="C2" s="13">
        <v>0.3</v>
      </c>
      <c r="D2" s="14">
        <f>C2</f>
        <v>0.3</v>
      </c>
      <c r="G2" s="19">
        <v>100</v>
      </c>
      <c r="J2" s="17" t="s">
        <v>19</v>
      </c>
      <c r="K2" s="18">
        <f>MAX(D10:D109)</f>
        <v>1000</v>
      </c>
    </row>
    <row r="3" spans="1:11" ht="16.5" thickBot="1">
      <c r="A3" s="10">
        <v>2</v>
      </c>
      <c r="B3" s="11">
        <v>150</v>
      </c>
      <c r="C3" s="13">
        <v>0.3</v>
      </c>
      <c r="D3" s="15">
        <f>D2+C3</f>
        <v>0.6</v>
      </c>
      <c r="J3" s="17" t="s">
        <v>20</v>
      </c>
      <c r="K3" s="18">
        <f>MIN(D10:D109)</f>
        <v>1000</v>
      </c>
    </row>
    <row r="4" spans="1:11" ht="16.5" thickBot="1">
      <c r="A4" s="10">
        <v>3</v>
      </c>
      <c r="B4" s="11">
        <v>200</v>
      </c>
      <c r="C4" s="13">
        <v>0.2</v>
      </c>
      <c r="D4" s="15">
        <f>D3+C4</f>
        <v>0.8</v>
      </c>
      <c r="J4" s="17" t="s">
        <v>21</v>
      </c>
      <c r="K4" s="25">
        <f>COUNTIF(D10:D109,"&gt;0")/100</f>
        <v>1</v>
      </c>
    </row>
    <row r="5" spans="1:4" ht="16.5" thickBot="1">
      <c r="A5" s="10">
        <v>4</v>
      </c>
      <c r="B5" s="11">
        <v>250</v>
      </c>
      <c r="C5" s="13">
        <v>0.15</v>
      </c>
      <c r="D5" s="15">
        <f>D4+C5</f>
        <v>0.9500000000000001</v>
      </c>
    </row>
    <row r="6" spans="1:4" ht="16.5" thickBot="1">
      <c r="A6" s="10">
        <v>5</v>
      </c>
      <c r="B6" s="11">
        <v>300</v>
      </c>
      <c r="C6" s="13">
        <v>0.05</v>
      </c>
      <c r="D6" s="15">
        <f>D5+C6</f>
        <v>1</v>
      </c>
    </row>
    <row r="9" spans="1:4" ht="12.75">
      <c r="A9" s="17" t="s">
        <v>13</v>
      </c>
      <c r="B9" s="17" t="s">
        <v>14</v>
      </c>
      <c r="C9" s="17" t="s">
        <v>11</v>
      </c>
      <c r="D9" s="17" t="s">
        <v>16</v>
      </c>
    </row>
    <row r="10" spans="1:4" ht="12.75">
      <c r="A10">
        <v>1</v>
      </c>
      <c r="B10">
        <f ca="1">RAND()</f>
        <v>0.9376276723403723</v>
      </c>
      <c r="C10">
        <f>IF(B10&gt;$D$5,$B$6,IF(B10&gt;$D$4,$B$5,IF(B10&gt;$D$3,$B$4,IF(B10&gt;$D$2,$B$3,$B$2))))</f>
        <v>250</v>
      </c>
      <c r="D10">
        <f>IF($G$2&gt;C10,C10*10-($G$2-C10)*8,$G$2*10)</f>
        <v>1000</v>
      </c>
    </row>
    <row r="11" spans="1:4" ht="12.75">
      <c r="A11">
        <v>2</v>
      </c>
      <c r="B11">
        <f aca="true" ca="1" t="shared" si="0" ref="B11:B74">RAND()</f>
        <v>0.2647140511634243</v>
      </c>
      <c r="C11">
        <f aca="true" t="shared" si="1" ref="C11:C74">IF(B11&gt;$D$5,$B$6,IF(B11&gt;$D$4,$B$5,IF(B11&gt;$D$3,$B$4,IF(B11&gt;$D$2,$B$3,$B$2))))</f>
        <v>100</v>
      </c>
      <c r="D11">
        <f aca="true" t="shared" si="2" ref="D11:D74">IF($G$2&gt;C11,C11*10-($G$2-C11)*8,$G$2*10)</f>
        <v>1000</v>
      </c>
    </row>
    <row r="12" spans="1:4" ht="12.75">
      <c r="A12">
        <v>3</v>
      </c>
      <c r="B12">
        <f ca="1" t="shared" si="0"/>
        <v>0.9680234759898527</v>
      </c>
      <c r="C12">
        <f t="shared" si="1"/>
        <v>300</v>
      </c>
      <c r="D12">
        <f t="shared" si="2"/>
        <v>1000</v>
      </c>
    </row>
    <row r="13" spans="1:4" ht="12.75">
      <c r="A13">
        <v>4</v>
      </c>
      <c r="B13">
        <f ca="1" t="shared" si="0"/>
        <v>0.1698846963435816</v>
      </c>
      <c r="C13">
        <f t="shared" si="1"/>
        <v>100</v>
      </c>
      <c r="D13">
        <f t="shared" si="2"/>
        <v>1000</v>
      </c>
    </row>
    <row r="14" spans="1:4" ht="12.75">
      <c r="A14">
        <v>5</v>
      </c>
      <c r="B14">
        <f ca="1" t="shared" si="0"/>
        <v>0.6489297903149851</v>
      </c>
      <c r="C14">
        <f t="shared" si="1"/>
        <v>200</v>
      </c>
      <c r="D14">
        <f t="shared" si="2"/>
        <v>1000</v>
      </c>
    </row>
    <row r="15" spans="1:4" ht="12.75">
      <c r="A15">
        <v>6</v>
      </c>
      <c r="B15">
        <f ca="1" t="shared" si="0"/>
        <v>0.3507976834686657</v>
      </c>
      <c r="C15">
        <f t="shared" si="1"/>
        <v>150</v>
      </c>
      <c r="D15">
        <f t="shared" si="2"/>
        <v>1000</v>
      </c>
    </row>
    <row r="16" spans="1:4" ht="12.75">
      <c r="A16">
        <v>7</v>
      </c>
      <c r="B16">
        <f ca="1" t="shared" si="0"/>
        <v>0.395376345765728</v>
      </c>
      <c r="C16">
        <f t="shared" si="1"/>
        <v>150</v>
      </c>
      <c r="D16">
        <f t="shared" si="2"/>
        <v>1000</v>
      </c>
    </row>
    <row r="17" spans="1:4" ht="12.75">
      <c r="A17">
        <v>8</v>
      </c>
      <c r="B17">
        <f ca="1" t="shared" si="0"/>
        <v>0.2024187652146776</v>
      </c>
      <c r="C17">
        <f t="shared" si="1"/>
        <v>100</v>
      </c>
      <c r="D17">
        <f t="shared" si="2"/>
        <v>1000</v>
      </c>
    </row>
    <row r="18" spans="1:4" ht="12.75">
      <c r="A18">
        <v>9</v>
      </c>
      <c r="B18">
        <f ca="1" t="shared" si="0"/>
        <v>0.16602017334880315</v>
      </c>
      <c r="C18">
        <f t="shared" si="1"/>
        <v>100</v>
      </c>
      <c r="D18">
        <f t="shared" si="2"/>
        <v>1000</v>
      </c>
    </row>
    <row r="19" spans="1:4" ht="12.75">
      <c r="A19">
        <v>10</v>
      </c>
      <c r="B19">
        <f ca="1" t="shared" si="0"/>
        <v>0.6954494585956983</v>
      </c>
      <c r="C19">
        <f t="shared" si="1"/>
        <v>200</v>
      </c>
      <c r="D19">
        <f t="shared" si="2"/>
        <v>1000</v>
      </c>
    </row>
    <row r="20" spans="1:4" ht="12.75">
      <c r="A20">
        <v>11</v>
      </c>
      <c r="B20">
        <f ca="1" t="shared" si="0"/>
        <v>0.22045986835289444</v>
      </c>
      <c r="C20">
        <f t="shared" si="1"/>
        <v>100</v>
      </c>
      <c r="D20">
        <f t="shared" si="2"/>
        <v>1000</v>
      </c>
    </row>
    <row r="21" spans="1:4" ht="12.75">
      <c r="A21">
        <v>12</v>
      </c>
      <c r="B21">
        <f ca="1" t="shared" si="0"/>
        <v>0.3476940937762871</v>
      </c>
      <c r="C21">
        <f t="shared" si="1"/>
        <v>150</v>
      </c>
      <c r="D21">
        <f t="shared" si="2"/>
        <v>1000</v>
      </c>
    </row>
    <row r="22" spans="1:4" ht="12.75">
      <c r="A22">
        <v>13</v>
      </c>
      <c r="B22">
        <f ca="1" t="shared" si="0"/>
        <v>0.9150219769158796</v>
      </c>
      <c r="C22">
        <f t="shared" si="1"/>
        <v>250</v>
      </c>
      <c r="D22">
        <f t="shared" si="2"/>
        <v>1000</v>
      </c>
    </row>
    <row r="23" spans="1:4" ht="12.75">
      <c r="A23">
        <v>14</v>
      </c>
      <c r="B23">
        <f ca="1" t="shared" si="0"/>
        <v>0.6421622908536397</v>
      </c>
      <c r="C23">
        <f t="shared" si="1"/>
        <v>200</v>
      </c>
      <c r="D23">
        <f t="shared" si="2"/>
        <v>1000</v>
      </c>
    </row>
    <row r="24" spans="1:4" ht="12.75">
      <c r="A24">
        <v>15</v>
      </c>
      <c r="B24">
        <f ca="1" t="shared" si="0"/>
        <v>0.887185473595876</v>
      </c>
      <c r="C24">
        <f t="shared" si="1"/>
        <v>250</v>
      </c>
      <c r="D24">
        <f t="shared" si="2"/>
        <v>1000</v>
      </c>
    </row>
    <row r="25" spans="1:4" ht="12.75">
      <c r="A25">
        <v>16</v>
      </c>
      <c r="B25">
        <f ca="1" t="shared" si="0"/>
        <v>0.2598631850978217</v>
      </c>
      <c r="C25">
        <f t="shared" si="1"/>
        <v>100</v>
      </c>
      <c r="D25">
        <f t="shared" si="2"/>
        <v>1000</v>
      </c>
    </row>
    <row r="26" spans="1:4" ht="12.75">
      <c r="A26">
        <v>17</v>
      </c>
      <c r="B26">
        <f ca="1" t="shared" si="0"/>
        <v>0.3276678457068345</v>
      </c>
      <c r="C26">
        <f t="shared" si="1"/>
        <v>150</v>
      </c>
      <c r="D26">
        <f t="shared" si="2"/>
        <v>1000</v>
      </c>
    </row>
    <row r="27" spans="1:4" ht="12.75">
      <c r="A27">
        <v>18</v>
      </c>
      <c r="B27">
        <f ca="1" t="shared" si="0"/>
        <v>0.23723968682155538</v>
      </c>
      <c r="C27">
        <f t="shared" si="1"/>
        <v>100</v>
      </c>
      <c r="D27">
        <f t="shared" si="2"/>
        <v>1000</v>
      </c>
    </row>
    <row r="28" spans="1:4" ht="12.75">
      <c r="A28">
        <v>19</v>
      </c>
      <c r="B28">
        <f ca="1" t="shared" si="0"/>
        <v>0.14229127449543078</v>
      </c>
      <c r="C28">
        <f t="shared" si="1"/>
        <v>100</v>
      </c>
      <c r="D28">
        <f t="shared" si="2"/>
        <v>1000</v>
      </c>
    </row>
    <row r="29" spans="1:4" ht="12.75">
      <c r="A29">
        <v>20</v>
      </c>
      <c r="B29">
        <f ca="1" t="shared" si="0"/>
        <v>0.6539338196256423</v>
      </c>
      <c r="C29">
        <f t="shared" si="1"/>
        <v>200</v>
      </c>
      <c r="D29">
        <f t="shared" si="2"/>
        <v>1000</v>
      </c>
    </row>
    <row r="30" spans="1:4" ht="12.75">
      <c r="A30">
        <v>21</v>
      </c>
      <c r="B30">
        <f ca="1" t="shared" si="0"/>
        <v>0.4953695434334504</v>
      </c>
      <c r="C30">
        <f t="shared" si="1"/>
        <v>150</v>
      </c>
      <c r="D30">
        <f t="shared" si="2"/>
        <v>1000</v>
      </c>
    </row>
    <row r="31" spans="1:4" ht="12.75">
      <c r="A31">
        <v>22</v>
      </c>
      <c r="B31">
        <f ca="1" t="shared" si="0"/>
        <v>0.23561305991647608</v>
      </c>
      <c r="C31">
        <f t="shared" si="1"/>
        <v>100</v>
      </c>
      <c r="D31">
        <f t="shared" si="2"/>
        <v>1000</v>
      </c>
    </row>
    <row r="32" spans="1:4" ht="12.75">
      <c r="A32">
        <v>23</v>
      </c>
      <c r="B32">
        <f ca="1" t="shared" si="0"/>
        <v>0.1671884397115353</v>
      </c>
      <c r="C32">
        <f t="shared" si="1"/>
        <v>100</v>
      </c>
      <c r="D32">
        <f t="shared" si="2"/>
        <v>1000</v>
      </c>
    </row>
    <row r="33" spans="1:4" ht="12.75">
      <c r="A33">
        <v>24</v>
      </c>
      <c r="B33">
        <f ca="1" t="shared" si="0"/>
        <v>0.16899340698815335</v>
      </c>
      <c r="C33">
        <f t="shared" si="1"/>
        <v>100</v>
      </c>
      <c r="D33">
        <f t="shared" si="2"/>
        <v>1000</v>
      </c>
    </row>
    <row r="34" spans="1:4" ht="12.75">
      <c r="A34">
        <v>25</v>
      </c>
      <c r="B34">
        <f ca="1" t="shared" si="0"/>
        <v>0.8955770306540465</v>
      </c>
      <c r="C34">
        <f t="shared" si="1"/>
        <v>250</v>
      </c>
      <c r="D34">
        <f t="shared" si="2"/>
        <v>1000</v>
      </c>
    </row>
    <row r="35" spans="1:4" ht="12.75">
      <c r="A35">
        <v>26</v>
      </c>
      <c r="B35">
        <f ca="1" t="shared" si="0"/>
        <v>0.6733450533904781</v>
      </c>
      <c r="C35">
        <f t="shared" si="1"/>
        <v>200</v>
      </c>
      <c r="D35">
        <f t="shared" si="2"/>
        <v>1000</v>
      </c>
    </row>
    <row r="36" spans="1:4" ht="12.75">
      <c r="A36">
        <v>27</v>
      </c>
      <c r="B36">
        <f ca="1" t="shared" si="0"/>
        <v>0.1330963478856262</v>
      </c>
      <c r="C36">
        <f t="shared" si="1"/>
        <v>100</v>
      </c>
      <c r="D36">
        <f t="shared" si="2"/>
        <v>1000</v>
      </c>
    </row>
    <row r="37" spans="1:4" ht="12.75">
      <c r="A37">
        <v>28</v>
      </c>
      <c r="B37">
        <f ca="1" t="shared" si="0"/>
        <v>0.3505595847347849</v>
      </c>
      <c r="C37">
        <f t="shared" si="1"/>
        <v>150</v>
      </c>
      <c r="D37">
        <f t="shared" si="2"/>
        <v>1000</v>
      </c>
    </row>
    <row r="38" spans="1:4" ht="12.75">
      <c r="A38">
        <v>29</v>
      </c>
      <c r="B38">
        <f ca="1" t="shared" si="0"/>
        <v>0.05700868032229911</v>
      </c>
      <c r="C38">
        <f t="shared" si="1"/>
        <v>100</v>
      </c>
      <c r="D38">
        <f t="shared" si="2"/>
        <v>1000</v>
      </c>
    </row>
    <row r="39" spans="1:4" ht="12.75">
      <c r="A39">
        <v>30</v>
      </c>
      <c r="B39">
        <f ca="1" t="shared" si="0"/>
        <v>0.09357644529956016</v>
      </c>
      <c r="C39">
        <f t="shared" si="1"/>
        <v>100</v>
      </c>
      <c r="D39">
        <f t="shared" si="2"/>
        <v>1000</v>
      </c>
    </row>
    <row r="40" spans="1:4" ht="12.75">
      <c r="A40">
        <v>31</v>
      </c>
      <c r="B40">
        <f ca="1" t="shared" si="0"/>
        <v>0.2255962869803564</v>
      </c>
      <c r="C40">
        <f t="shared" si="1"/>
        <v>100</v>
      </c>
      <c r="D40">
        <f t="shared" si="2"/>
        <v>1000</v>
      </c>
    </row>
    <row r="41" spans="1:4" ht="12.75">
      <c r="A41">
        <v>32</v>
      </c>
      <c r="B41">
        <f ca="1" t="shared" si="0"/>
        <v>0.7924614340800706</v>
      </c>
      <c r="C41">
        <f t="shared" si="1"/>
        <v>200</v>
      </c>
      <c r="D41">
        <f t="shared" si="2"/>
        <v>1000</v>
      </c>
    </row>
    <row r="42" spans="1:4" ht="12.75">
      <c r="A42">
        <v>33</v>
      </c>
      <c r="B42">
        <f ca="1" t="shared" si="0"/>
        <v>0.9750711003737251</v>
      </c>
      <c r="C42">
        <f t="shared" si="1"/>
        <v>300</v>
      </c>
      <c r="D42">
        <f t="shared" si="2"/>
        <v>1000</v>
      </c>
    </row>
    <row r="43" spans="1:4" ht="12.75">
      <c r="A43">
        <v>34</v>
      </c>
      <c r="B43">
        <f ca="1" t="shared" si="0"/>
        <v>0.3846037703545049</v>
      </c>
      <c r="C43">
        <f t="shared" si="1"/>
        <v>150</v>
      </c>
      <c r="D43">
        <f t="shared" si="2"/>
        <v>1000</v>
      </c>
    </row>
    <row r="44" spans="1:4" ht="12.75">
      <c r="A44">
        <v>35</v>
      </c>
      <c r="B44">
        <f ca="1" t="shared" si="0"/>
        <v>0.40495565159243996</v>
      </c>
      <c r="C44">
        <f t="shared" si="1"/>
        <v>150</v>
      </c>
      <c r="D44">
        <f t="shared" si="2"/>
        <v>1000</v>
      </c>
    </row>
    <row r="45" spans="1:4" ht="12.75">
      <c r="A45">
        <v>36</v>
      </c>
      <c r="B45">
        <f ca="1" t="shared" si="0"/>
        <v>0.28078128935282765</v>
      </c>
      <c r="C45">
        <f t="shared" si="1"/>
        <v>100</v>
      </c>
      <c r="D45">
        <f t="shared" si="2"/>
        <v>1000</v>
      </c>
    </row>
    <row r="46" spans="1:4" ht="12.75">
      <c r="A46">
        <v>37</v>
      </c>
      <c r="B46">
        <f ca="1" t="shared" si="0"/>
        <v>0.764369734120306</v>
      </c>
      <c r="C46">
        <f t="shared" si="1"/>
        <v>200</v>
      </c>
      <c r="D46">
        <f t="shared" si="2"/>
        <v>1000</v>
      </c>
    </row>
    <row r="47" spans="1:4" ht="12.75">
      <c r="A47">
        <v>38</v>
      </c>
      <c r="B47">
        <f ca="1" t="shared" si="0"/>
        <v>0.08648579552478175</v>
      </c>
      <c r="C47">
        <f t="shared" si="1"/>
        <v>100</v>
      </c>
      <c r="D47">
        <f t="shared" si="2"/>
        <v>1000</v>
      </c>
    </row>
    <row r="48" spans="1:4" ht="12.75">
      <c r="A48">
        <v>39</v>
      </c>
      <c r="B48">
        <f ca="1" t="shared" si="0"/>
        <v>0.5883248488815671</v>
      </c>
      <c r="C48">
        <f t="shared" si="1"/>
        <v>150</v>
      </c>
      <c r="D48">
        <f t="shared" si="2"/>
        <v>1000</v>
      </c>
    </row>
    <row r="49" spans="1:4" ht="12.75">
      <c r="A49">
        <v>40</v>
      </c>
      <c r="B49">
        <f ca="1" t="shared" si="0"/>
        <v>0.14966786587057168</v>
      </c>
      <c r="C49">
        <f t="shared" si="1"/>
        <v>100</v>
      </c>
      <c r="D49">
        <f t="shared" si="2"/>
        <v>1000</v>
      </c>
    </row>
    <row r="50" spans="1:4" ht="12.75">
      <c r="A50">
        <v>41</v>
      </c>
      <c r="B50">
        <f ca="1" t="shared" si="0"/>
        <v>0.0994377148844825</v>
      </c>
      <c r="C50">
        <f t="shared" si="1"/>
        <v>100</v>
      </c>
      <c r="D50">
        <f t="shared" si="2"/>
        <v>1000</v>
      </c>
    </row>
    <row r="51" spans="1:4" ht="12.75">
      <c r="A51">
        <v>42</v>
      </c>
      <c r="B51">
        <f ca="1" t="shared" si="0"/>
        <v>0.7891248805026092</v>
      </c>
      <c r="C51">
        <f t="shared" si="1"/>
        <v>200</v>
      </c>
      <c r="D51">
        <f t="shared" si="2"/>
        <v>1000</v>
      </c>
    </row>
    <row r="52" spans="1:4" ht="12.75">
      <c r="A52">
        <v>43</v>
      </c>
      <c r="B52">
        <f ca="1" t="shared" si="0"/>
        <v>0.20677841612500236</v>
      </c>
      <c r="C52">
        <f t="shared" si="1"/>
        <v>100</v>
      </c>
      <c r="D52">
        <f t="shared" si="2"/>
        <v>1000</v>
      </c>
    </row>
    <row r="53" spans="1:4" ht="12.75">
      <c r="A53">
        <v>44</v>
      </c>
      <c r="B53">
        <f ca="1" t="shared" si="0"/>
        <v>0.9821517636481996</v>
      </c>
      <c r="C53">
        <f t="shared" si="1"/>
        <v>300</v>
      </c>
      <c r="D53">
        <f t="shared" si="2"/>
        <v>1000</v>
      </c>
    </row>
    <row r="54" spans="1:4" ht="12.75">
      <c r="A54">
        <v>45</v>
      </c>
      <c r="B54">
        <f ca="1" t="shared" si="0"/>
        <v>0.9237977889678843</v>
      </c>
      <c r="C54">
        <f t="shared" si="1"/>
        <v>250</v>
      </c>
      <c r="D54">
        <f t="shared" si="2"/>
        <v>1000</v>
      </c>
    </row>
    <row r="55" spans="1:4" ht="12.75">
      <c r="A55">
        <v>46</v>
      </c>
      <c r="B55">
        <f ca="1" t="shared" si="0"/>
        <v>0.8294124535920719</v>
      </c>
      <c r="C55">
        <f t="shared" si="1"/>
        <v>250</v>
      </c>
      <c r="D55">
        <f t="shared" si="2"/>
        <v>1000</v>
      </c>
    </row>
    <row r="56" spans="1:4" ht="12.75">
      <c r="A56">
        <v>47</v>
      </c>
      <c r="B56">
        <f ca="1" t="shared" si="0"/>
        <v>0.8710337277385323</v>
      </c>
      <c r="C56">
        <f t="shared" si="1"/>
        <v>250</v>
      </c>
      <c r="D56">
        <f t="shared" si="2"/>
        <v>1000</v>
      </c>
    </row>
    <row r="57" spans="1:4" ht="12.75">
      <c r="A57">
        <v>48</v>
      </c>
      <c r="B57">
        <f ca="1" t="shared" si="0"/>
        <v>0.6335671201254307</v>
      </c>
      <c r="C57">
        <f t="shared" si="1"/>
        <v>200</v>
      </c>
      <c r="D57">
        <f t="shared" si="2"/>
        <v>1000</v>
      </c>
    </row>
    <row r="58" spans="1:4" ht="12.75">
      <c r="A58">
        <v>49</v>
      </c>
      <c r="B58">
        <f ca="1" t="shared" si="0"/>
        <v>0.47401375185495365</v>
      </c>
      <c r="C58">
        <f t="shared" si="1"/>
        <v>150</v>
      </c>
      <c r="D58">
        <f t="shared" si="2"/>
        <v>1000</v>
      </c>
    </row>
    <row r="59" spans="1:4" ht="12.75">
      <c r="A59">
        <v>50</v>
      </c>
      <c r="B59">
        <f ca="1" t="shared" si="0"/>
        <v>0.5003839674997632</v>
      </c>
      <c r="C59">
        <f t="shared" si="1"/>
        <v>150</v>
      </c>
      <c r="D59">
        <f t="shared" si="2"/>
        <v>1000</v>
      </c>
    </row>
    <row r="60" spans="1:4" ht="12.75">
      <c r="A60">
        <v>51</v>
      </c>
      <c r="B60">
        <f ca="1" t="shared" si="0"/>
        <v>0.4822718151745429</v>
      </c>
      <c r="C60">
        <f t="shared" si="1"/>
        <v>150</v>
      </c>
      <c r="D60">
        <f t="shared" si="2"/>
        <v>1000</v>
      </c>
    </row>
    <row r="61" spans="1:4" ht="12.75">
      <c r="A61">
        <v>52</v>
      </c>
      <c r="B61">
        <f ca="1" t="shared" si="0"/>
        <v>0.602823829185553</v>
      </c>
      <c r="C61">
        <f t="shared" si="1"/>
        <v>200</v>
      </c>
      <c r="D61">
        <f t="shared" si="2"/>
        <v>1000</v>
      </c>
    </row>
    <row r="62" spans="1:4" ht="12.75">
      <c r="A62">
        <v>53</v>
      </c>
      <c r="B62">
        <f ca="1" t="shared" si="0"/>
        <v>0.5441534313159648</v>
      </c>
      <c r="C62">
        <f t="shared" si="1"/>
        <v>150</v>
      </c>
      <c r="D62">
        <f t="shared" si="2"/>
        <v>1000</v>
      </c>
    </row>
    <row r="63" spans="1:4" ht="12.75">
      <c r="A63">
        <v>54</v>
      </c>
      <c r="B63">
        <f ca="1" t="shared" si="0"/>
        <v>0.3421759540906013</v>
      </c>
      <c r="C63">
        <f t="shared" si="1"/>
        <v>150</v>
      </c>
      <c r="D63">
        <f t="shared" si="2"/>
        <v>1000</v>
      </c>
    </row>
    <row r="64" spans="1:4" ht="12.75">
      <c r="A64">
        <v>55</v>
      </c>
      <c r="B64">
        <f ca="1" t="shared" si="0"/>
        <v>0.721372123795452</v>
      </c>
      <c r="C64">
        <f t="shared" si="1"/>
        <v>200</v>
      </c>
      <c r="D64">
        <f t="shared" si="2"/>
        <v>1000</v>
      </c>
    </row>
    <row r="65" spans="1:4" ht="12.75">
      <c r="A65">
        <v>56</v>
      </c>
      <c r="B65">
        <f ca="1" t="shared" si="0"/>
        <v>0.8069547951342271</v>
      </c>
      <c r="C65">
        <f t="shared" si="1"/>
        <v>250</v>
      </c>
      <c r="D65">
        <f t="shared" si="2"/>
        <v>1000</v>
      </c>
    </row>
    <row r="66" spans="1:4" ht="12.75">
      <c r="A66">
        <v>57</v>
      </c>
      <c r="B66">
        <f ca="1" t="shared" si="0"/>
        <v>0.3143700132441172</v>
      </c>
      <c r="C66">
        <f t="shared" si="1"/>
        <v>150</v>
      </c>
      <c r="D66">
        <f t="shared" si="2"/>
        <v>1000</v>
      </c>
    </row>
    <row r="67" spans="1:4" ht="12.75">
      <c r="A67">
        <v>58</v>
      </c>
      <c r="B67">
        <f ca="1" t="shared" si="0"/>
        <v>0.639227070474772</v>
      </c>
      <c r="C67">
        <f t="shared" si="1"/>
        <v>200</v>
      </c>
      <c r="D67">
        <f t="shared" si="2"/>
        <v>1000</v>
      </c>
    </row>
    <row r="68" spans="1:4" ht="12.75">
      <c r="A68">
        <v>59</v>
      </c>
      <c r="B68">
        <f ca="1" t="shared" si="0"/>
        <v>0.06038613273588833</v>
      </c>
      <c r="C68">
        <f t="shared" si="1"/>
        <v>100</v>
      </c>
      <c r="D68">
        <f t="shared" si="2"/>
        <v>1000</v>
      </c>
    </row>
    <row r="69" spans="1:4" ht="12.75">
      <c r="A69">
        <v>60</v>
      </c>
      <c r="B69">
        <f ca="1" t="shared" si="0"/>
        <v>0.2635365991593039</v>
      </c>
      <c r="C69">
        <f t="shared" si="1"/>
        <v>100</v>
      </c>
      <c r="D69">
        <f t="shared" si="2"/>
        <v>1000</v>
      </c>
    </row>
    <row r="70" spans="1:4" ht="12.75">
      <c r="A70">
        <v>61</v>
      </c>
      <c r="B70">
        <f ca="1" t="shared" si="0"/>
        <v>0.4042673435234636</v>
      </c>
      <c r="C70">
        <f t="shared" si="1"/>
        <v>150</v>
      </c>
      <c r="D70">
        <f t="shared" si="2"/>
        <v>1000</v>
      </c>
    </row>
    <row r="71" spans="1:4" ht="12.75">
      <c r="A71">
        <v>62</v>
      </c>
      <c r="B71">
        <f ca="1" t="shared" si="0"/>
        <v>0.5209077439360845</v>
      </c>
      <c r="C71">
        <f t="shared" si="1"/>
        <v>150</v>
      </c>
      <c r="D71">
        <f t="shared" si="2"/>
        <v>1000</v>
      </c>
    </row>
    <row r="72" spans="1:4" ht="12.75">
      <c r="A72">
        <v>63</v>
      </c>
      <c r="B72">
        <f ca="1" t="shared" si="0"/>
        <v>0.04628019628608904</v>
      </c>
      <c r="C72">
        <f t="shared" si="1"/>
        <v>100</v>
      </c>
      <c r="D72">
        <f t="shared" si="2"/>
        <v>1000</v>
      </c>
    </row>
    <row r="73" spans="1:4" ht="12.75">
      <c r="A73">
        <v>64</v>
      </c>
      <c r="B73">
        <f ca="1" t="shared" si="0"/>
        <v>0.7291347256804326</v>
      </c>
      <c r="C73">
        <f t="shared" si="1"/>
        <v>200</v>
      </c>
      <c r="D73">
        <f t="shared" si="2"/>
        <v>1000</v>
      </c>
    </row>
    <row r="74" spans="1:4" ht="12.75">
      <c r="A74">
        <v>65</v>
      </c>
      <c r="B74">
        <f ca="1" t="shared" si="0"/>
        <v>0.043467907528394356</v>
      </c>
      <c r="C74">
        <f t="shared" si="1"/>
        <v>100</v>
      </c>
      <c r="D74">
        <f t="shared" si="2"/>
        <v>1000</v>
      </c>
    </row>
    <row r="75" spans="1:4" ht="12.75">
      <c r="A75">
        <v>66</v>
      </c>
      <c r="B75">
        <f aca="true" ca="1" t="shared" si="3" ref="B75:B109">RAND()</f>
        <v>0.10964683636097144</v>
      </c>
      <c r="C75">
        <f aca="true" t="shared" si="4" ref="C75:C109">IF(B75&gt;$D$5,$B$6,IF(B75&gt;$D$4,$B$5,IF(B75&gt;$D$3,$B$4,IF(B75&gt;$D$2,$B$3,$B$2))))</f>
        <v>100</v>
      </c>
      <c r="D75">
        <f aca="true" t="shared" si="5" ref="D75:D109">IF($G$2&gt;C75,C75*10-($G$2-C75)*8,$G$2*10)</f>
        <v>1000</v>
      </c>
    </row>
    <row r="76" spans="1:4" ht="12.75">
      <c r="A76">
        <v>67</v>
      </c>
      <c r="B76">
        <f ca="1" t="shared" si="3"/>
        <v>0.05290690110055851</v>
      </c>
      <c r="C76">
        <f t="shared" si="4"/>
        <v>100</v>
      </c>
      <c r="D76">
        <f t="shared" si="5"/>
        <v>1000</v>
      </c>
    </row>
    <row r="77" spans="1:4" ht="12.75">
      <c r="A77">
        <v>68</v>
      </c>
      <c r="B77">
        <f ca="1" t="shared" si="3"/>
        <v>0.8100027085851478</v>
      </c>
      <c r="C77">
        <f t="shared" si="4"/>
        <v>250</v>
      </c>
      <c r="D77">
        <f t="shared" si="5"/>
        <v>1000</v>
      </c>
    </row>
    <row r="78" spans="1:4" ht="12.75">
      <c r="A78">
        <v>69</v>
      </c>
      <c r="B78">
        <f ca="1" t="shared" si="3"/>
        <v>0.24792801473634007</v>
      </c>
      <c r="C78">
        <f t="shared" si="4"/>
        <v>100</v>
      </c>
      <c r="D78">
        <f t="shared" si="5"/>
        <v>1000</v>
      </c>
    </row>
    <row r="79" spans="1:4" ht="12.75">
      <c r="A79">
        <v>70</v>
      </c>
      <c r="B79">
        <f ca="1" t="shared" si="3"/>
        <v>0.11235972559587037</v>
      </c>
      <c r="C79">
        <f t="shared" si="4"/>
        <v>100</v>
      </c>
      <c r="D79">
        <f t="shared" si="5"/>
        <v>1000</v>
      </c>
    </row>
    <row r="80" spans="1:4" ht="12.75">
      <c r="A80">
        <v>71</v>
      </c>
      <c r="B80">
        <f ca="1" t="shared" si="3"/>
        <v>0.6961920770429475</v>
      </c>
      <c r="C80">
        <f t="shared" si="4"/>
        <v>200</v>
      </c>
      <c r="D80">
        <f t="shared" si="5"/>
        <v>1000</v>
      </c>
    </row>
    <row r="81" spans="1:4" ht="12.75">
      <c r="A81">
        <v>72</v>
      </c>
      <c r="B81">
        <f ca="1" t="shared" si="3"/>
        <v>0.5137156387873891</v>
      </c>
      <c r="C81">
        <f t="shared" si="4"/>
        <v>150</v>
      </c>
      <c r="D81">
        <f t="shared" si="5"/>
        <v>1000</v>
      </c>
    </row>
    <row r="82" spans="1:4" ht="12.75">
      <c r="A82">
        <v>73</v>
      </c>
      <c r="B82">
        <f ca="1" t="shared" si="3"/>
        <v>0.41261553094862924</v>
      </c>
      <c r="C82">
        <f t="shared" si="4"/>
        <v>150</v>
      </c>
      <c r="D82">
        <f t="shared" si="5"/>
        <v>1000</v>
      </c>
    </row>
    <row r="83" spans="1:4" ht="12.75">
      <c r="A83">
        <v>74</v>
      </c>
      <c r="B83">
        <f ca="1" t="shared" si="3"/>
        <v>0.5084564464877548</v>
      </c>
      <c r="C83">
        <f t="shared" si="4"/>
        <v>150</v>
      </c>
      <c r="D83">
        <f t="shared" si="5"/>
        <v>1000</v>
      </c>
    </row>
    <row r="84" spans="1:4" ht="12.75">
      <c r="A84">
        <v>75</v>
      </c>
      <c r="B84">
        <f ca="1" t="shared" si="3"/>
        <v>0.7620879562397667</v>
      </c>
      <c r="C84">
        <f t="shared" si="4"/>
        <v>200</v>
      </c>
      <c r="D84">
        <f t="shared" si="5"/>
        <v>1000</v>
      </c>
    </row>
    <row r="85" spans="1:4" ht="12.75">
      <c r="A85">
        <v>76</v>
      </c>
      <c r="B85">
        <f ca="1" t="shared" si="3"/>
        <v>0.6771452307483852</v>
      </c>
      <c r="C85">
        <f t="shared" si="4"/>
        <v>200</v>
      </c>
      <c r="D85">
        <f t="shared" si="5"/>
        <v>1000</v>
      </c>
    </row>
    <row r="86" spans="1:4" ht="12.75">
      <c r="A86">
        <v>77</v>
      </c>
      <c r="B86">
        <f ca="1" t="shared" si="3"/>
        <v>0.4546381798907939</v>
      </c>
      <c r="C86">
        <f t="shared" si="4"/>
        <v>150</v>
      </c>
      <c r="D86">
        <f t="shared" si="5"/>
        <v>1000</v>
      </c>
    </row>
    <row r="87" spans="1:4" ht="12.75">
      <c r="A87">
        <v>78</v>
      </c>
      <c r="B87">
        <f ca="1" t="shared" si="3"/>
        <v>0.21289170748703157</v>
      </c>
      <c r="C87">
        <f t="shared" si="4"/>
        <v>100</v>
      </c>
      <c r="D87">
        <f t="shared" si="5"/>
        <v>1000</v>
      </c>
    </row>
    <row r="88" spans="1:4" ht="12.75">
      <c r="A88">
        <v>79</v>
      </c>
      <c r="B88">
        <f ca="1" t="shared" si="3"/>
        <v>0.020786230137022743</v>
      </c>
      <c r="C88">
        <f t="shared" si="4"/>
        <v>100</v>
      </c>
      <c r="D88">
        <f t="shared" si="5"/>
        <v>1000</v>
      </c>
    </row>
    <row r="89" spans="1:4" ht="12.75">
      <c r="A89">
        <v>80</v>
      </c>
      <c r="B89">
        <f ca="1" t="shared" si="3"/>
        <v>0.35289317570036033</v>
      </c>
      <c r="C89">
        <f t="shared" si="4"/>
        <v>150</v>
      </c>
      <c r="D89">
        <f t="shared" si="5"/>
        <v>1000</v>
      </c>
    </row>
    <row r="90" spans="1:4" ht="12.75">
      <c r="A90">
        <v>81</v>
      </c>
      <c r="B90">
        <f ca="1" t="shared" si="3"/>
        <v>0.975205553238788</v>
      </c>
      <c r="C90">
        <f t="shared" si="4"/>
        <v>300</v>
      </c>
      <c r="D90">
        <f t="shared" si="5"/>
        <v>1000</v>
      </c>
    </row>
    <row r="91" spans="1:4" ht="12.75">
      <c r="A91">
        <v>82</v>
      </c>
      <c r="B91">
        <f ca="1" t="shared" si="3"/>
        <v>0.7050653581368707</v>
      </c>
      <c r="C91">
        <f t="shared" si="4"/>
        <v>200</v>
      </c>
      <c r="D91">
        <f t="shared" si="5"/>
        <v>1000</v>
      </c>
    </row>
    <row r="92" spans="1:4" ht="12.75">
      <c r="A92">
        <v>83</v>
      </c>
      <c r="B92">
        <f ca="1" t="shared" si="3"/>
        <v>0.6582092622067206</v>
      </c>
      <c r="C92">
        <f t="shared" si="4"/>
        <v>200</v>
      </c>
      <c r="D92">
        <f t="shared" si="5"/>
        <v>1000</v>
      </c>
    </row>
    <row r="93" spans="1:4" ht="12.75">
      <c r="A93">
        <v>84</v>
      </c>
      <c r="B93">
        <f ca="1" t="shared" si="3"/>
        <v>0.4844911322030345</v>
      </c>
      <c r="C93">
        <f t="shared" si="4"/>
        <v>150</v>
      </c>
      <c r="D93">
        <f t="shared" si="5"/>
        <v>1000</v>
      </c>
    </row>
    <row r="94" spans="1:4" ht="12.75">
      <c r="A94">
        <v>85</v>
      </c>
      <c r="B94">
        <f ca="1" t="shared" si="3"/>
        <v>0.3987363660020664</v>
      </c>
      <c r="C94">
        <f t="shared" si="4"/>
        <v>150</v>
      </c>
      <c r="D94">
        <f t="shared" si="5"/>
        <v>1000</v>
      </c>
    </row>
    <row r="95" spans="1:4" ht="12.75">
      <c r="A95">
        <v>86</v>
      </c>
      <c r="B95">
        <f ca="1" t="shared" si="3"/>
        <v>0.20117750629422582</v>
      </c>
      <c r="C95">
        <f t="shared" si="4"/>
        <v>100</v>
      </c>
      <c r="D95">
        <f t="shared" si="5"/>
        <v>1000</v>
      </c>
    </row>
    <row r="96" spans="1:4" ht="12.75">
      <c r="A96">
        <v>87</v>
      </c>
      <c r="B96">
        <f ca="1" t="shared" si="3"/>
        <v>0.9756163155917421</v>
      </c>
      <c r="C96">
        <f t="shared" si="4"/>
        <v>300</v>
      </c>
      <c r="D96">
        <f t="shared" si="5"/>
        <v>1000</v>
      </c>
    </row>
    <row r="97" spans="1:4" ht="12.75">
      <c r="A97">
        <v>88</v>
      </c>
      <c r="B97">
        <f ca="1" t="shared" si="3"/>
        <v>0.7391624264992762</v>
      </c>
      <c r="C97">
        <f t="shared" si="4"/>
        <v>200</v>
      </c>
      <c r="D97">
        <f t="shared" si="5"/>
        <v>1000</v>
      </c>
    </row>
    <row r="98" spans="1:4" ht="12.75">
      <c r="A98">
        <v>89</v>
      </c>
      <c r="B98">
        <f ca="1" t="shared" si="3"/>
        <v>0.5255176493917073</v>
      </c>
      <c r="C98">
        <f t="shared" si="4"/>
        <v>150</v>
      </c>
      <c r="D98">
        <f t="shared" si="5"/>
        <v>1000</v>
      </c>
    </row>
    <row r="99" spans="1:4" ht="12.75">
      <c r="A99">
        <v>90</v>
      </c>
      <c r="B99">
        <f ca="1" t="shared" si="3"/>
        <v>0.3201616759574799</v>
      </c>
      <c r="C99">
        <f t="shared" si="4"/>
        <v>150</v>
      </c>
      <c r="D99">
        <f t="shared" si="5"/>
        <v>1000</v>
      </c>
    </row>
    <row r="100" spans="1:4" ht="12.75">
      <c r="A100">
        <v>91</v>
      </c>
      <c r="B100">
        <f ca="1" t="shared" si="3"/>
        <v>0.5191465784101725</v>
      </c>
      <c r="C100">
        <f t="shared" si="4"/>
        <v>150</v>
      </c>
      <c r="D100">
        <f t="shared" si="5"/>
        <v>1000</v>
      </c>
    </row>
    <row r="101" spans="1:4" ht="12.75">
      <c r="A101">
        <v>92</v>
      </c>
      <c r="B101">
        <f ca="1" t="shared" si="3"/>
        <v>0.7498735663044389</v>
      </c>
      <c r="C101">
        <f t="shared" si="4"/>
        <v>200</v>
      </c>
      <c r="D101">
        <f t="shared" si="5"/>
        <v>1000</v>
      </c>
    </row>
    <row r="102" spans="1:4" ht="12.75">
      <c r="A102">
        <v>93</v>
      </c>
      <c r="B102">
        <f ca="1" t="shared" si="3"/>
        <v>0.7196216758945342</v>
      </c>
      <c r="C102">
        <f t="shared" si="4"/>
        <v>200</v>
      </c>
      <c r="D102">
        <f t="shared" si="5"/>
        <v>1000</v>
      </c>
    </row>
    <row r="103" spans="1:4" ht="12.75">
      <c r="A103">
        <v>94</v>
      </c>
      <c r="B103">
        <f ca="1" t="shared" si="3"/>
        <v>0.6158059602202322</v>
      </c>
      <c r="C103">
        <f t="shared" si="4"/>
        <v>200</v>
      </c>
      <c r="D103">
        <f t="shared" si="5"/>
        <v>1000</v>
      </c>
    </row>
    <row r="104" spans="1:4" ht="12.75">
      <c r="A104">
        <v>95</v>
      </c>
      <c r="B104">
        <f ca="1" t="shared" si="3"/>
        <v>0.04166232289995886</v>
      </c>
      <c r="C104">
        <f t="shared" si="4"/>
        <v>100</v>
      </c>
      <c r="D104">
        <f t="shared" si="5"/>
        <v>1000</v>
      </c>
    </row>
    <row r="105" spans="1:4" ht="12.75">
      <c r="A105">
        <v>96</v>
      </c>
      <c r="B105">
        <f ca="1" t="shared" si="3"/>
        <v>0.3770002004959549</v>
      </c>
      <c r="C105">
        <f t="shared" si="4"/>
        <v>150</v>
      </c>
      <c r="D105">
        <f t="shared" si="5"/>
        <v>1000</v>
      </c>
    </row>
    <row r="106" spans="1:4" ht="12.75">
      <c r="A106">
        <v>97</v>
      </c>
      <c r="B106">
        <f ca="1" t="shared" si="3"/>
        <v>0.7302960707730317</v>
      </c>
      <c r="C106">
        <f t="shared" si="4"/>
        <v>200</v>
      </c>
      <c r="D106">
        <f t="shared" si="5"/>
        <v>1000</v>
      </c>
    </row>
    <row r="107" spans="1:4" ht="12.75">
      <c r="A107">
        <v>98</v>
      </c>
      <c r="B107">
        <f ca="1" t="shared" si="3"/>
        <v>0.44903806194445917</v>
      </c>
      <c r="C107">
        <f t="shared" si="4"/>
        <v>150</v>
      </c>
      <c r="D107">
        <f t="shared" si="5"/>
        <v>1000</v>
      </c>
    </row>
    <row r="108" spans="1:4" ht="12.75">
      <c r="A108">
        <v>99</v>
      </c>
      <c r="B108">
        <f ca="1" t="shared" si="3"/>
        <v>0.214133356533468</v>
      </c>
      <c r="C108">
        <f t="shared" si="4"/>
        <v>100</v>
      </c>
      <c r="D108">
        <f t="shared" si="5"/>
        <v>1000</v>
      </c>
    </row>
    <row r="109" spans="1:4" ht="12.75">
      <c r="A109">
        <v>100</v>
      </c>
      <c r="B109">
        <f ca="1" t="shared" si="3"/>
        <v>0.21502151518911927</v>
      </c>
      <c r="C109">
        <f t="shared" si="4"/>
        <v>100</v>
      </c>
      <c r="D109">
        <f t="shared" si="5"/>
        <v>1000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H13" sqref="H13"/>
    </sheetView>
  </sheetViews>
  <sheetFormatPr defaultColWidth="9.140625" defaultRowHeight="12.75"/>
  <cols>
    <col min="10" max="10" width="11.57421875" style="0" customWidth="1"/>
    <col min="11" max="11" width="10.7109375" style="0" customWidth="1"/>
  </cols>
  <sheetData>
    <row r="1" spans="1:10" ht="12.75">
      <c r="A1" s="6" t="s">
        <v>1</v>
      </c>
      <c r="B1" s="6" t="s">
        <v>3</v>
      </c>
      <c r="C1" s="6" t="s">
        <v>8</v>
      </c>
      <c r="D1" s="6" t="s">
        <v>7</v>
      </c>
      <c r="H1" s="5" t="s">
        <v>0</v>
      </c>
      <c r="J1" s="4" t="s">
        <v>6</v>
      </c>
    </row>
    <row r="2" spans="1:10" ht="12.75">
      <c r="A2" s="1">
        <v>1</v>
      </c>
      <c r="B2" s="1">
        <v>4400</v>
      </c>
      <c r="C2" s="1">
        <v>0.1</v>
      </c>
      <c r="D2" s="1">
        <f>C2</f>
        <v>0.1</v>
      </c>
      <c r="H2" s="5">
        <v>4100</v>
      </c>
      <c r="J2" s="4">
        <f>F64</f>
        <v>70680</v>
      </c>
    </row>
    <row r="3" spans="1:4" ht="12.75">
      <c r="A3" s="1">
        <v>2</v>
      </c>
      <c r="B3" s="1">
        <v>4500</v>
      </c>
      <c r="C3" s="1">
        <v>0.15</v>
      </c>
      <c r="D3" s="1">
        <f>D2+C3</f>
        <v>0.25</v>
      </c>
    </row>
    <row r="4" spans="1:4" ht="12.75">
      <c r="A4" s="1">
        <v>3</v>
      </c>
      <c r="B4" s="1">
        <v>4600</v>
      </c>
      <c r="C4" s="1">
        <v>0.2</v>
      </c>
      <c r="D4" s="1">
        <f>D3+C4</f>
        <v>0.45</v>
      </c>
    </row>
    <row r="5" spans="1:4" ht="12.75">
      <c r="A5" s="1">
        <v>4</v>
      </c>
      <c r="B5" s="1">
        <v>4700</v>
      </c>
      <c r="C5" s="1">
        <v>0.3</v>
      </c>
      <c r="D5" s="1">
        <f>D4+C5</f>
        <v>0.75</v>
      </c>
    </row>
    <row r="6" spans="1:4" ht="12.75">
      <c r="A6" s="1">
        <v>5</v>
      </c>
      <c r="B6" s="1">
        <v>4800</v>
      </c>
      <c r="C6" s="1">
        <v>0.25</v>
      </c>
      <c r="D6" s="1">
        <f>D5+C6</f>
        <v>1</v>
      </c>
    </row>
    <row r="12" spans="1:11" ht="12.75">
      <c r="A12" s="3" t="s">
        <v>4</v>
      </c>
      <c r="B12" s="3" t="s">
        <v>5</v>
      </c>
      <c r="C12" s="3" t="s">
        <v>3</v>
      </c>
      <c r="D12" s="3" t="s">
        <v>2</v>
      </c>
      <c r="E12" s="3" t="s">
        <v>9</v>
      </c>
      <c r="F12" s="2" t="s">
        <v>10</v>
      </c>
      <c r="I12" s="7"/>
      <c r="J12" s="7"/>
      <c r="K12" s="7"/>
    </row>
    <row r="13" spans="1:11" ht="12.75">
      <c r="A13">
        <v>1</v>
      </c>
      <c r="B13">
        <f ca="1">RAND()</f>
        <v>0.11396146057284673</v>
      </c>
      <c r="C13">
        <f aca="true" t="shared" si="0" ref="C13:C44">IF(B13&gt;D$5,B$6,IF(B13&gt;D$4,B$5,IF(B13&gt;D$3,B$4,IF(B13&gt;D$2,B$3,B$2))))</f>
        <v>4500</v>
      </c>
      <c r="D13">
        <f>IF(H$2=C13,0.4,IF(H$2&gt;C13,0.4-0.04*(H$2-C13)/100,0.4-0.01*(H$2-C13)/100))</f>
        <v>0.44</v>
      </c>
      <c r="E13">
        <f aca="true" t="shared" si="1" ref="E13:E44">30*D13*(H$2-4000)</f>
        <v>1320</v>
      </c>
      <c r="F13">
        <f>E13</f>
        <v>1320</v>
      </c>
      <c r="I13" s="7"/>
      <c r="J13" s="7"/>
      <c r="K13" s="7"/>
    </row>
    <row r="14" spans="1:11" ht="12.75">
      <c r="A14">
        <v>2</v>
      </c>
      <c r="B14">
        <f aca="true" ca="1" t="shared" si="2" ref="B14:B64">RAND()</f>
        <v>0.6526970547959019</v>
      </c>
      <c r="C14">
        <f t="shared" si="0"/>
        <v>4700</v>
      </c>
      <c r="D14">
        <f aca="true" t="shared" si="3" ref="D14:D64">IF(H$2=C14,0.4,IF(H$2&gt;C14,0.4-0.04*(H$2-C14)/100,0.4-0.01*(H$2-C14)/100))</f>
        <v>0.46</v>
      </c>
      <c r="E14">
        <f t="shared" si="1"/>
        <v>1380</v>
      </c>
      <c r="F14">
        <f aca="true" t="shared" si="4" ref="F14:F45">F13+E14</f>
        <v>2700</v>
      </c>
      <c r="I14" s="7"/>
      <c r="J14" s="7"/>
      <c r="K14" s="7"/>
    </row>
    <row r="15" spans="1:11" ht="12.75">
      <c r="A15">
        <v>3</v>
      </c>
      <c r="B15">
        <f ca="1" t="shared" si="2"/>
        <v>0.3491021505525467</v>
      </c>
      <c r="C15">
        <f t="shared" si="0"/>
        <v>4600</v>
      </c>
      <c r="D15">
        <f t="shared" si="3"/>
        <v>0.45</v>
      </c>
      <c r="E15">
        <f t="shared" si="1"/>
        <v>1350</v>
      </c>
      <c r="F15">
        <f t="shared" si="4"/>
        <v>4050</v>
      </c>
      <c r="I15" s="7"/>
      <c r="J15" s="7"/>
      <c r="K15" s="7"/>
    </row>
    <row r="16" spans="1:11" ht="12.75">
      <c r="A16">
        <v>4</v>
      </c>
      <c r="B16">
        <f ca="1" t="shared" si="2"/>
        <v>0.7435475765608957</v>
      </c>
      <c r="C16">
        <f t="shared" si="0"/>
        <v>4700</v>
      </c>
      <c r="D16">
        <f t="shared" si="3"/>
        <v>0.46</v>
      </c>
      <c r="E16">
        <f t="shared" si="1"/>
        <v>1380</v>
      </c>
      <c r="F16">
        <f t="shared" si="4"/>
        <v>5430</v>
      </c>
      <c r="I16" s="7"/>
      <c r="J16" s="7"/>
      <c r="K16" s="7"/>
    </row>
    <row r="17" spans="1:11" ht="12.75">
      <c r="A17">
        <v>5</v>
      </c>
      <c r="B17">
        <f ca="1" t="shared" si="2"/>
        <v>0.592076404556189</v>
      </c>
      <c r="C17">
        <f t="shared" si="0"/>
        <v>4700</v>
      </c>
      <c r="D17">
        <f t="shared" si="3"/>
        <v>0.46</v>
      </c>
      <c r="E17">
        <f t="shared" si="1"/>
        <v>1380</v>
      </c>
      <c r="F17">
        <f t="shared" si="4"/>
        <v>6810</v>
      </c>
      <c r="I17" s="7"/>
      <c r="J17" s="7"/>
      <c r="K17" s="7"/>
    </row>
    <row r="18" spans="1:11" ht="12.75">
      <c r="A18">
        <v>6</v>
      </c>
      <c r="B18">
        <f ca="1" t="shared" si="2"/>
        <v>0.9936961463325602</v>
      </c>
      <c r="C18">
        <f t="shared" si="0"/>
        <v>4800</v>
      </c>
      <c r="D18">
        <f t="shared" si="3"/>
        <v>0.47000000000000003</v>
      </c>
      <c r="E18">
        <f t="shared" si="1"/>
        <v>1410.0000000000002</v>
      </c>
      <c r="F18">
        <f t="shared" si="4"/>
        <v>8220</v>
      </c>
      <c r="I18" s="7"/>
      <c r="J18" s="7"/>
      <c r="K18" s="7"/>
    </row>
    <row r="19" spans="1:11" ht="12.75">
      <c r="A19">
        <v>7</v>
      </c>
      <c r="B19">
        <f ca="1" t="shared" si="2"/>
        <v>0.30118013207376304</v>
      </c>
      <c r="C19">
        <f t="shared" si="0"/>
        <v>4600</v>
      </c>
      <c r="D19">
        <f t="shared" si="3"/>
        <v>0.45</v>
      </c>
      <c r="E19">
        <f t="shared" si="1"/>
        <v>1350</v>
      </c>
      <c r="F19">
        <f t="shared" si="4"/>
        <v>9570</v>
      </c>
      <c r="I19" s="7"/>
      <c r="J19" s="7"/>
      <c r="K19" s="7"/>
    </row>
    <row r="20" spans="1:11" ht="12.75">
      <c r="A20">
        <v>8</v>
      </c>
      <c r="B20">
        <f ca="1" t="shared" si="2"/>
        <v>0.10140409642682102</v>
      </c>
      <c r="C20">
        <f t="shared" si="0"/>
        <v>4500</v>
      </c>
      <c r="D20">
        <f t="shared" si="3"/>
        <v>0.44</v>
      </c>
      <c r="E20">
        <f t="shared" si="1"/>
        <v>1320</v>
      </c>
      <c r="F20">
        <f t="shared" si="4"/>
        <v>10890</v>
      </c>
      <c r="I20" s="7"/>
      <c r="J20" s="7"/>
      <c r="K20" s="7"/>
    </row>
    <row r="21" spans="1:11" ht="12.75">
      <c r="A21">
        <v>9</v>
      </c>
      <c r="B21">
        <f ca="1" t="shared" si="2"/>
        <v>0.10095800780925795</v>
      </c>
      <c r="C21">
        <f t="shared" si="0"/>
        <v>4500</v>
      </c>
      <c r="D21">
        <f t="shared" si="3"/>
        <v>0.44</v>
      </c>
      <c r="E21">
        <f t="shared" si="1"/>
        <v>1320</v>
      </c>
      <c r="F21">
        <f t="shared" si="4"/>
        <v>12210</v>
      </c>
      <c r="I21" s="7"/>
      <c r="J21" s="7"/>
      <c r="K21" s="7"/>
    </row>
    <row r="22" spans="1:11" ht="12.75">
      <c r="A22">
        <v>10</v>
      </c>
      <c r="B22">
        <f ca="1" t="shared" si="2"/>
        <v>0.7199216947223731</v>
      </c>
      <c r="C22">
        <f t="shared" si="0"/>
        <v>4700</v>
      </c>
      <c r="D22">
        <f t="shared" si="3"/>
        <v>0.46</v>
      </c>
      <c r="E22">
        <f t="shared" si="1"/>
        <v>1380</v>
      </c>
      <c r="F22">
        <f t="shared" si="4"/>
        <v>13590</v>
      </c>
      <c r="I22" s="7"/>
      <c r="J22" s="7"/>
      <c r="K22" s="7"/>
    </row>
    <row r="23" spans="1:6" ht="12.75">
      <c r="A23">
        <v>11</v>
      </c>
      <c r="B23">
        <f ca="1" t="shared" si="2"/>
        <v>0.5622908684262806</v>
      </c>
      <c r="C23">
        <f t="shared" si="0"/>
        <v>4700</v>
      </c>
      <c r="D23">
        <f t="shared" si="3"/>
        <v>0.46</v>
      </c>
      <c r="E23">
        <f t="shared" si="1"/>
        <v>1380</v>
      </c>
      <c r="F23">
        <f t="shared" si="4"/>
        <v>14970</v>
      </c>
    </row>
    <row r="24" spans="1:6" ht="12.75">
      <c r="A24">
        <v>12</v>
      </c>
      <c r="B24">
        <f ca="1" t="shared" si="2"/>
        <v>0.46994581450198014</v>
      </c>
      <c r="C24">
        <f t="shared" si="0"/>
        <v>4700</v>
      </c>
      <c r="D24">
        <f t="shared" si="3"/>
        <v>0.46</v>
      </c>
      <c r="E24">
        <f t="shared" si="1"/>
        <v>1380</v>
      </c>
      <c r="F24">
        <f t="shared" si="4"/>
        <v>16350</v>
      </c>
    </row>
    <row r="25" spans="1:6" ht="12.75">
      <c r="A25">
        <v>13</v>
      </c>
      <c r="B25">
        <f ca="1" t="shared" si="2"/>
        <v>0.5491712239469684</v>
      </c>
      <c r="C25">
        <f t="shared" si="0"/>
        <v>4700</v>
      </c>
      <c r="D25">
        <f t="shared" si="3"/>
        <v>0.46</v>
      </c>
      <c r="E25">
        <f t="shared" si="1"/>
        <v>1380</v>
      </c>
      <c r="F25">
        <f t="shared" si="4"/>
        <v>17730</v>
      </c>
    </row>
    <row r="26" spans="1:6" ht="12.75">
      <c r="A26">
        <v>14</v>
      </c>
      <c r="B26">
        <f ca="1" t="shared" si="2"/>
        <v>0.6219173831764473</v>
      </c>
      <c r="C26">
        <f t="shared" si="0"/>
        <v>4700</v>
      </c>
      <c r="D26">
        <f t="shared" si="3"/>
        <v>0.46</v>
      </c>
      <c r="E26">
        <f t="shared" si="1"/>
        <v>1380</v>
      </c>
      <c r="F26">
        <f t="shared" si="4"/>
        <v>19110</v>
      </c>
    </row>
    <row r="27" spans="1:6" ht="12.75">
      <c r="A27">
        <v>15</v>
      </c>
      <c r="B27">
        <f ca="1" t="shared" si="2"/>
        <v>0.06194717588884968</v>
      </c>
      <c r="C27">
        <f t="shared" si="0"/>
        <v>4400</v>
      </c>
      <c r="D27">
        <f t="shared" si="3"/>
        <v>0.43000000000000005</v>
      </c>
      <c r="E27">
        <f t="shared" si="1"/>
        <v>1290.0000000000002</v>
      </c>
      <c r="F27">
        <f t="shared" si="4"/>
        <v>20400</v>
      </c>
    </row>
    <row r="28" spans="1:6" ht="12.75">
      <c r="A28">
        <v>16</v>
      </c>
      <c r="B28">
        <f ca="1" t="shared" si="2"/>
        <v>0.5945414043927222</v>
      </c>
      <c r="C28">
        <f t="shared" si="0"/>
        <v>4700</v>
      </c>
      <c r="D28">
        <f t="shared" si="3"/>
        <v>0.46</v>
      </c>
      <c r="E28">
        <f t="shared" si="1"/>
        <v>1380</v>
      </c>
      <c r="F28">
        <f t="shared" si="4"/>
        <v>21780</v>
      </c>
    </row>
    <row r="29" spans="1:6" ht="12.75">
      <c r="A29">
        <v>17</v>
      </c>
      <c r="B29">
        <f ca="1" t="shared" si="2"/>
        <v>0.20245954092456575</v>
      </c>
      <c r="C29">
        <f t="shared" si="0"/>
        <v>4500</v>
      </c>
      <c r="D29">
        <f t="shared" si="3"/>
        <v>0.44</v>
      </c>
      <c r="E29">
        <f t="shared" si="1"/>
        <v>1320</v>
      </c>
      <c r="F29">
        <f t="shared" si="4"/>
        <v>23100</v>
      </c>
    </row>
    <row r="30" spans="1:6" ht="12.75">
      <c r="A30">
        <v>18</v>
      </c>
      <c r="B30">
        <f ca="1" t="shared" si="2"/>
        <v>0.5664784201602375</v>
      </c>
      <c r="C30">
        <f t="shared" si="0"/>
        <v>4700</v>
      </c>
      <c r="D30">
        <f t="shared" si="3"/>
        <v>0.46</v>
      </c>
      <c r="E30">
        <f t="shared" si="1"/>
        <v>1380</v>
      </c>
      <c r="F30">
        <f t="shared" si="4"/>
        <v>24480</v>
      </c>
    </row>
    <row r="31" spans="1:6" ht="12.75">
      <c r="A31">
        <v>19</v>
      </c>
      <c r="B31">
        <f ca="1" t="shared" si="2"/>
        <v>0.5958913936927619</v>
      </c>
      <c r="C31">
        <f t="shared" si="0"/>
        <v>4700</v>
      </c>
      <c r="D31">
        <f t="shared" si="3"/>
        <v>0.46</v>
      </c>
      <c r="E31">
        <f t="shared" si="1"/>
        <v>1380</v>
      </c>
      <c r="F31">
        <f t="shared" si="4"/>
        <v>25860</v>
      </c>
    </row>
    <row r="32" spans="1:6" ht="12.75">
      <c r="A32">
        <v>20</v>
      </c>
      <c r="B32">
        <f ca="1" t="shared" si="2"/>
        <v>0.46070445661456905</v>
      </c>
      <c r="C32">
        <f t="shared" si="0"/>
        <v>4700</v>
      </c>
      <c r="D32">
        <f t="shared" si="3"/>
        <v>0.46</v>
      </c>
      <c r="E32">
        <f t="shared" si="1"/>
        <v>1380</v>
      </c>
      <c r="F32">
        <f t="shared" si="4"/>
        <v>27240</v>
      </c>
    </row>
    <row r="33" spans="1:6" ht="12.75">
      <c r="A33">
        <v>21</v>
      </c>
      <c r="B33">
        <f ca="1" t="shared" si="2"/>
        <v>0.7897954116826078</v>
      </c>
      <c r="C33">
        <f t="shared" si="0"/>
        <v>4800</v>
      </c>
      <c r="D33">
        <f t="shared" si="3"/>
        <v>0.47000000000000003</v>
      </c>
      <c r="E33">
        <f t="shared" si="1"/>
        <v>1410.0000000000002</v>
      </c>
      <c r="F33">
        <f t="shared" si="4"/>
        <v>28650</v>
      </c>
    </row>
    <row r="34" spans="1:6" ht="12.75">
      <c r="A34">
        <v>22</v>
      </c>
      <c r="B34">
        <f ca="1" t="shared" si="2"/>
        <v>0.7920651348912662</v>
      </c>
      <c r="C34">
        <f t="shared" si="0"/>
        <v>4800</v>
      </c>
      <c r="D34">
        <f t="shared" si="3"/>
        <v>0.47000000000000003</v>
      </c>
      <c r="E34">
        <f t="shared" si="1"/>
        <v>1410.0000000000002</v>
      </c>
      <c r="F34">
        <f t="shared" si="4"/>
        <v>30060</v>
      </c>
    </row>
    <row r="35" spans="1:6" ht="12.75">
      <c r="A35">
        <v>23</v>
      </c>
      <c r="B35">
        <f ca="1" t="shared" si="2"/>
        <v>0.0830167671251143</v>
      </c>
      <c r="C35">
        <f t="shared" si="0"/>
        <v>4400</v>
      </c>
      <c r="D35">
        <f t="shared" si="3"/>
        <v>0.43000000000000005</v>
      </c>
      <c r="E35">
        <f t="shared" si="1"/>
        <v>1290.0000000000002</v>
      </c>
      <c r="F35">
        <f t="shared" si="4"/>
        <v>31350</v>
      </c>
    </row>
    <row r="36" spans="1:6" ht="12.75">
      <c r="A36">
        <v>24</v>
      </c>
      <c r="B36">
        <f ca="1" t="shared" si="2"/>
        <v>0.5189969357475317</v>
      </c>
      <c r="C36">
        <f t="shared" si="0"/>
        <v>4700</v>
      </c>
      <c r="D36">
        <f t="shared" si="3"/>
        <v>0.46</v>
      </c>
      <c r="E36">
        <f t="shared" si="1"/>
        <v>1380</v>
      </c>
      <c r="F36">
        <f t="shared" si="4"/>
        <v>32730</v>
      </c>
    </row>
    <row r="37" spans="1:6" ht="12.75">
      <c r="A37">
        <v>25</v>
      </c>
      <c r="B37">
        <f ca="1" t="shared" si="2"/>
        <v>0.28023297650878387</v>
      </c>
      <c r="C37">
        <f t="shared" si="0"/>
        <v>4600</v>
      </c>
      <c r="D37">
        <f t="shared" si="3"/>
        <v>0.45</v>
      </c>
      <c r="E37">
        <f t="shared" si="1"/>
        <v>1350</v>
      </c>
      <c r="F37">
        <f t="shared" si="4"/>
        <v>34080</v>
      </c>
    </row>
    <row r="38" spans="1:6" ht="12.75">
      <c r="A38">
        <v>26</v>
      </c>
      <c r="B38">
        <f ca="1" t="shared" si="2"/>
        <v>0.379389292766396</v>
      </c>
      <c r="C38">
        <f t="shared" si="0"/>
        <v>4600</v>
      </c>
      <c r="D38">
        <f t="shared" si="3"/>
        <v>0.45</v>
      </c>
      <c r="E38">
        <f t="shared" si="1"/>
        <v>1350</v>
      </c>
      <c r="F38">
        <f t="shared" si="4"/>
        <v>35430</v>
      </c>
    </row>
    <row r="39" spans="1:6" ht="12.75">
      <c r="A39">
        <v>27</v>
      </c>
      <c r="B39">
        <f ca="1" t="shared" si="2"/>
        <v>0.19357125877503067</v>
      </c>
      <c r="C39">
        <f t="shared" si="0"/>
        <v>4500</v>
      </c>
      <c r="D39">
        <f t="shared" si="3"/>
        <v>0.44</v>
      </c>
      <c r="E39">
        <f t="shared" si="1"/>
        <v>1320</v>
      </c>
      <c r="F39">
        <f t="shared" si="4"/>
        <v>36750</v>
      </c>
    </row>
    <row r="40" spans="1:6" ht="12.75">
      <c r="A40">
        <v>28</v>
      </c>
      <c r="B40">
        <f ca="1" t="shared" si="2"/>
        <v>0.274659429576255</v>
      </c>
      <c r="C40">
        <f t="shared" si="0"/>
        <v>4600</v>
      </c>
      <c r="D40">
        <f t="shared" si="3"/>
        <v>0.45</v>
      </c>
      <c r="E40">
        <f t="shared" si="1"/>
        <v>1350</v>
      </c>
      <c r="F40">
        <f t="shared" si="4"/>
        <v>38100</v>
      </c>
    </row>
    <row r="41" spans="1:6" ht="12.75">
      <c r="A41">
        <v>29</v>
      </c>
      <c r="B41">
        <f ca="1" t="shared" si="2"/>
        <v>0.6415848684003418</v>
      </c>
      <c r="C41">
        <f t="shared" si="0"/>
        <v>4700</v>
      </c>
      <c r="D41">
        <f t="shared" si="3"/>
        <v>0.46</v>
      </c>
      <c r="E41">
        <f t="shared" si="1"/>
        <v>1380</v>
      </c>
      <c r="F41">
        <f t="shared" si="4"/>
        <v>39480</v>
      </c>
    </row>
    <row r="42" spans="1:6" ht="12.75">
      <c r="A42">
        <v>30</v>
      </c>
      <c r="B42">
        <f ca="1" t="shared" si="2"/>
        <v>0.21631955975672046</v>
      </c>
      <c r="C42">
        <f t="shared" si="0"/>
        <v>4500</v>
      </c>
      <c r="D42">
        <f t="shared" si="3"/>
        <v>0.44</v>
      </c>
      <c r="E42">
        <f t="shared" si="1"/>
        <v>1320</v>
      </c>
      <c r="F42">
        <f t="shared" si="4"/>
        <v>40800</v>
      </c>
    </row>
    <row r="43" spans="1:6" ht="12.75">
      <c r="A43">
        <v>31</v>
      </c>
      <c r="B43">
        <f ca="1" t="shared" si="2"/>
        <v>0.6857233707516246</v>
      </c>
      <c r="C43">
        <f t="shared" si="0"/>
        <v>4700</v>
      </c>
      <c r="D43">
        <f t="shared" si="3"/>
        <v>0.46</v>
      </c>
      <c r="E43">
        <f t="shared" si="1"/>
        <v>1380</v>
      </c>
      <c r="F43">
        <f t="shared" si="4"/>
        <v>42180</v>
      </c>
    </row>
    <row r="44" spans="1:6" ht="12.75">
      <c r="A44">
        <v>32</v>
      </c>
      <c r="B44">
        <f ca="1" t="shared" si="2"/>
        <v>0.7005511517051435</v>
      </c>
      <c r="C44">
        <f t="shared" si="0"/>
        <v>4700</v>
      </c>
      <c r="D44">
        <f t="shared" si="3"/>
        <v>0.46</v>
      </c>
      <c r="E44">
        <f t="shared" si="1"/>
        <v>1380</v>
      </c>
      <c r="F44">
        <f t="shared" si="4"/>
        <v>43560</v>
      </c>
    </row>
    <row r="45" spans="1:6" ht="12.75">
      <c r="A45">
        <v>33</v>
      </c>
      <c r="B45">
        <f ca="1" t="shared" si="2"/>
        <v>0.3241878962141387</v>
      </c>
      <c r="C45">
        <f aca="true" t="shared" si="5" ref="C45:C64">IF(B45&gt;D$5,B$6,IF(B45&gt;D$4,B$5,IF(B45&gt;D$3,B$4,IF(B45&gt;D$2,B$3,B$2))))</f>
        <v>4600</v>
      </c>
      <c r="D45">
        <f t="shared" si="3"/>
        <v>0.45</v>
      </c>
      <c r="E45">
        <f aca="true" t="shared" si="6" ref="E45:E64">30*D45*(H$2-4000)</f>
        <v>1350</v>
      </c>
      <c r="F45">
        <f t="shared" si="4"/>
        <v>44910</v>
      </c>
    </row>
    <row r="46" spans="1:6" ht="12.75">
      <c r="A46">
        <v>34</v>
      </c>
      <c r="B46">
        <f ca="1" t="shared" si="2"/>
        <v>0.06065571905599776</v>
      </c>
      <c r="C46">
        <f t="shared" si="5"/>
        <v>4400</v>
      </c>
      <c r="D46">
        <f t="shared" si="3"/>
        <v>0.43000000000000005</v>
      </c>
      <c r="E46">
        <f t="shared" si="6"/>
        <v>1290.0000000000002</v>
      </c>
      <c r="F46">
        <f aca="true" t="shared" si="7" ref="F46:F64">F45+E46</f>
        <v>46200</v>
      </c>
    </row>
    <row r="47" spans="1:6" ht="12.75">
      <c r="A47">
        <v>35</v>
      </c>
      <c r="B47">
        <f ca="1" t="shared" si="2"/>
        <v>0.9111438489539894</v>
      </c>
      <c r="C47">
        <f t="shared" si="5"/>
        <v>4800</v>
      </c>
      <c r="D47">
        <f t="shared" si="3"/>
        <v>0.47000000000000003</v>
      </c>
      <c r="E47">
        <f t="shared" si="6"/>
        <v>1410.0000000000002</v>
      </c>
      <c r="F47">
        <f t="shared" si="7"/>
        <v>47610</v>
      </c>
    </row>
    <row r="48" spans="1:6" ht="12.75">
      <c r="A48">
        <v>36</v>
      </c>
      <c r="B48">
        <f ca="1" t="shared" si="2"/>
        <v>0.5550675771295621</v>
      </c>
      <c r="C48">
        <f t="shared" si="5"/>
        <v>4700</v>
      </c>
      <c r="D48">
        <f t="shared" si="3"/>
        <v>0.46</v>
      </c>
      <c r="E48">
        <f t="shared" si="6"/>
        <v>1380</v>
      </c>
      <c r="F48">
        <f t="shared" si="7"/>
        <v>48990</v>
      </c>
    </row>
    <row r="49" spans="1:6" ht="12.75">
      <c r="A49">
        <v>37</v>
      </c>
      <c r="B49">
        <f ca="1" t="shared" si="2"/>
        <v>0.5300019894295556</v>
      </c>
      <c r="C49">
        <f t="shared" si="5"/>
        <v>4700</v>
      </c>
      <c r="D49">
        <f t="shared" si="3"/>
        <v>0.46</v>
      </c>
      <c r="E49">
        <f t="shared" si="6"/>
        <v>1380</v>
      </c>
      <c r="F49">
        <f t="shared" si="7"/>
        <v>50370</v>
      </c>
    </row>
    <row r="50" spans="1:6" ht="12.75">
      <c r="A50">
        <v>38</v>
      </c>
      <c r="B50">
        <f ca="1" t="shared" si="2"/>
        <v>0.3608651876651985</v>
      </c>
      <c r="C50">
        <f t="shared" si="5"/>
        <v>4600</v>
      </c>
      <c r="D50">
        <f t="shared" si="3"/>
        <v>0.45</v>
      </c>
      <c r="E50">
        <f t="shared" si="6"/>
        <v>1350</v>
      </c>
      <c r="F50">
        <f t="shared" si="7"/>
        <v>51720</v>
      </c>
    </row>
    <row r="51" spans="1:6" ht="12.75">
      <c r="A51">
        <v>39</v>
      </c>
      <c r="B51">
        <f ca="1" t="shared" si="2"/>
        <v>0.26833505991430706</v>
      </c>
      <c r="C51">
        <f t="shared" si="5"/>
        <v>4600</v>
      </c>
      <c r="D51">
        <f t="shared" si="3"/>
        <v>0.45</v>
      </c>
      <c r="E51">
        <f t="shared" si="6"/>
        <v>1350</v>
      </c>
      <c r="F51">
        <f t="shared" si="7"/>
        <v>53070</v>
      </c>
    </row>
    <row r="52" spans="1:6" ht="12.75">
      <c r="A52">
        <v>40</v>
      </c>
      <c r="B52">
        <f ca="1" t="shared" si="2"/>
        <v>0.52995041840965</v>
      </c>
      <c r="C52">
        <f t="shared" si="5"/>
        <v>4700</v>
      </c>
      <c r="D52">
        <f t="shared" si="3"/>
        <v>0.46</v>
      </c>
      <c r="E52">
        <f t="shared" si="6"/>
        <v>1380</v>
      </c>
      <c r="F52">
        <f t="shared" si="7"/>
        <v>54450</v>
      </c>
    </row>
    <row r="53" spans="1:6" ht="12.75">
      <c r="A53">
        <v>41</v>
      </c>
      <c r="B53">
        <f ca="1" t="shared" si="2"/>
        <v>0.8543862011722498</v>
      </c>
      <c r="C53">
        <f t="shared" si="5"/>
        <v>4800</v>
      </c>
      <c r="D53">
        <f t="shared" si="3"/>
        <v>0.47000000000000003</v>
      </c>
      <c r="E53">
        <f t="shared" si="6"/>
        <v>1410.0000000000002</v>
      </c>
      <c r="F53">
        <f t="shared" si="7"/>
        <v>55860</v>
      </c>
    </row>
    <row r="54" spans="1:6" ht="12.75">
      <c r="A54">
        <v>42</v>
      </c>
      <c r="B54">
        <f ca="1" t="shared" si="2"/>
        <v>0.13820871266565238</v>
      </c>
      <c r="C54">
        <f t="shared" si="5"/>
        <v>4500</v>
      </c>
      <c r="D54">
        <f t="shared" si="3"/>
        <v>0.44</v>
      </c>
      <c r="E54">
        <f t="shared" si="6"/>
        <v>1320</v>
      </c>
      <c r="F54">
        <f t="shared" si="7"/>
        <v>57180</v>
      </c>
    </row>
    <row r="55" spans="1:6" ht="12.75">
      <c r="A55">
        <v>43</v>
      </c>
      <c r="B55">
        <f ca="1" t="shared" si="2"/>
        <v>0.5590940893720033</v>
      </c>
      <c r="C55">
        <f t="shared" si="5"/>
        <v>4700</v>
      </c>
      <c r="D55">
        <f t="shared" si="3"/>
        <v>0.46</v>
      </c>
      <c r="E55">
        <f t="shared" si="6"/>
        <v>1380</v>
      </c>
      <c r="F55">
        <f t="shared" si="7"/>
        <v>58560</v>
      </c>
    </row>
    <row r="56" spans="1:6" ht="12.75">
      <c r="A56">
        <v>44</v>
      </c>
      <c r="B56">
        <f ca="1" t="shared" si="2"/>
        <v>0.07437872244473631</v>
      </c>
      <c r="C56">
        <f t="shared" si="5"/>
        <v>4400</v>
      </c>
      <c r="D56">
        <f t="shared" si="3"/>
        <v>0.43000000000000005</v>
      </c>
      <c r="E56">
        <f t="shared" si="6"/>
        <v>1290.0000000000002</v>
      </c>
      <c r="F56">
        <f t="shared" si="7"/>
        <v>59850</v>
      </c>
    </row>
    <row r="57" spans="1:6" ht="12.75">
      <c r="A57">
        <v>45</v>
      </c>
      <c r="B57">
        <f ca="1" t="shared" si="2"/>
        <v>0.6847601297553159</v>
      </c>
      <c r="C57">
        <f t="shared" si="5"/>
        <v>4700</v>
      </c>
      <c r="D57">
        <f t="shared" si="3"/>
        <v>0.46</v>
      </c>
      <c r="E57">
        <f t="shared" si="6"/>
        <v>1380</v>
      </c>
      <c r="F57">
        <f t="shared" si="7"/>
        <v>61230</v>
      </c>
    </row>
    <row r="58" spans="1:6" ht="12.75">
      <c r="A58">
        <v>46</v>
      </c>
      <c r="B58">
        <f ca="1" t="shared" si="2"/>
        <v>0.24056132695706633</v>
      </c>
      <c r="C58">
        <f t="shared" si="5"/>
        <v>4500</v>
      </c>
      <c r="D58">
        <f t="shared" si="3"/>
        <v>0.44</v>
      </c>
      <c r="E58">
        <f t="shared" si="6"/>
        <v>1320</v>
      </c>
      <c r="F58">
        <f t="shared" si="7"/>
        <v>62550</v>
      </c>
    </row>
    <row r="59" spans="1:6" ht="12.75">
      <c r="A59">
        <v>47</v>
      </c>
      <c r="B59">
        <f ca="1" t="shared" si="2"/>
        <v>0.7641190453484745</v>
      </c>
      <c r="C59">
        <f t="shared" si="5"/>
        <v>4800</v>
      </c>
      <c r="D59">
        <f t="shared" si="3"/>
        <v>0.47000000000000003</v>
      </c>
      <c r="E59">
        <f t="shared" si="6"/>
        <v>1410.0000000000002</v>
      </c>
      <c r="F59">
        <f t="shared" si="7"/>
        <v>63960</v>
      </c>
    </row>
    <row r="60" spans="1:6" ht="12.75">
      <c r="A60">
        <v>48</v>
      </c>
      <c r="B60">
        <f ca="1" t="shared" si="2"/>
        <v>0.6244713673682973</v>
      </c>
      <c r="C60">
        <f t="shared" si="5"/>
        <v>4700</v>
      </c>
      <c r="D60">
        <f t="shared" si="3"/>
        <v>0.46</v>
      </c>
      <c r="E60">
        <f t="shared" si="6"/>
        <v>1380</v>
      </c>
      <c r="F60">
        <f t="shared" si="7"/>
        <v>65340</v>
      </c>
    </row>
    <row r="61" spans="1:6" ht="12.75">
      <c r="A61">
        <v>49</v>
      </c>
      <c r="B61">
        <f ca="1" t="shared" si="2"/>
        <v>0.14462592404814156</v>
      </c>
      <c r="C61">
        <f t="shared" si="5"/>
        <v>4500</v>
      </c>
      <c r="D61">
        <f t="shared" si="3"/>
        <v>0.44</v>
      </c>
      <c r="E61">
        <f t="shared" si="6"/>
        <v>1320</v>
      </c>
      <c r="F61">
        <f t="shared" si="7"/>
        <v>66660</v>
      </c>
    </row>
    <row r="62" spans="1:6" ht="12.75">
      <c r="A62">
        <v>50</v>
      </c>
      <c r="B62">
        <f ca="1" t="shared" si="2"/>
        <v>0.5825270767982913</v>
      </c>
      <c r="C62">
        <f t="shared" si="5"/>
        <v>4700</v>
      </c>
      <c r="D62">
        <f t="shared" si="3"/>
        <v>0.46</v>
      </c>
      <c r="E62">
        <f t="shared" si="6"/>
        <v>1380</v>
      </c>
      <c r="F62">
        <f t="shared" si="7"/>
        <v>68040</v>
      </c>
    </row>
    <row r="63" spans="1:6" ht="12.75">
      <c r="A63">
        <v>51</v>
      </c>
      <c r="B63">
        <f ca="1" t="shared" si="2"/>
        <v>0.2097482360188465</v>
      </c>
      <c r="C63">
        <f t="shared" si="5"/>
        <v>4500</v>
      </c>
      <c r="D63">
        <f t="shared" si="3"/>
        <v>0.44</v>
      </c>
      <c r="E63">
        <f t="shared" si="6"/>
        <v>1320</v>
      </c>
      <c r="F63">
        <f t="shared" si="7"/>
        <v>69360</v>
      </c>
    </row>
    <row r="64" spans="1:6" ht="12.75">
      <c r="A64">
        <v>52</v>
      </c>
      <c r="B64">
        <f ca="1" t="shared" si="2"/>
        <v>0.14875294109159687</v>
      </c>
      <c r="C64">
        <f t="shared" si="5"/>
        <v>4500</v>
      </c>
      <c r="D64">
        <f t="shared" si="3"/>
        <v>0.44</v>
      </c>
      <c r="E64">
        <f t="shared" si="6"/>
        <v>1320</v>
      </c>
      <c r="F64">
        <f t="shared" si="7"/>
        <v>70680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8" sqref="A8"/>
    </sheetView>
  </sheetViews>
  <sheetFormatPr defaultColWidth="9.140625" defaultRowHeight="12.75"/>
  <sheetData>
    <row r="1" spans="1:2" ht="12.75">
      <c r="A1" s="22" t="s">
        <v>30</v>
      </c>
      <c r="B1" s="22" t="s">
        <v>31</v>
      </c>
    </row>
    <row r="2" spans="1:2" ht="12.75">
      <c r="A2" s="21">
        <v>4</v>
      </c>
      <c r="B2" s="21">
        <v>5</v>
      </c>
    </row>
    <row r="4" spans="1:3" ht="12.75">
      <c r="A4">
        <v>18</v>
      </c>
      <c r="B4">
        <v>15</v>
      </c>
      <c r="C4" s="23">
        <f>$A$2*A4+$B$2*B4</f>
        <v>147</v>
      </c>
    </row>
    <row r="5" spans="1:4" ht="12.75">
      <c r="A5">
        <v>8</v>
      </c>
      <c r="B5">
        <v>4</v>
      </c>
      <c r="C5" s="24">
        <f>$A$2*A5+$B$2*B5</f>
        <v>52</v>
      </c>
      <c r="D5">
        <v>52</v>
      </c>
    </row>
    <row r="6" spans="1:4" ht="12.75">
      <c r="A6">
        <v>6</v>
      </c>
      <c r="B6">
        <v>9</v>
      </c>
      <c r="C6" s="24">
        <f>$A$2*A6+$B$2*B6</f>
        <v>69</v>
      </c>
      <c r="D6">
        <v>69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1" sqref="A11"/>
    </sheetView>
  </sheetViews>
  <sheetFormatPr defaultColWidth="9.140625" defaultRowHeight="12.75"/>
  <sheetData>
    <row r="1" spans="1:2" ht="12.75">
      <c r="A1" s="22" t="s">
        <v>30</v>
      </c>
      <c r="B1" s="22" t="s">
        <v>31</v>
      </c>
    </row>
    <row r="2" spans="1:2" ht="12.75">
      <c r="A2" s="21">
        <v>45</v>
      </c>
      <c r="B2" s="21">
        <v>10</v>
      </c>
    </row>
    <row r="4" spans="1:3" ht="12.75">
      <c r="A4">
        <v>0.2</v>
      </c>
      <c r="B4">
        <v>0.3</v>
      </c>
      <c r="C4" s="23">
        <f>$A$2*A4+$B$2*B4</f>
        <v>12</v>
      </c>
    </row>
    <row r="5" spans="1:4" ht="12.75">
      <c r="A5">
        <v>24</v>
      </c>
      <c r="B5">
        <v>12</v>
      </c>
      <c r="C5" s="24">
        <f>$A$2*A5+$B$2*B5</f>
        <v>1200</v>
      </c>
      <c r="D5">
        <v>720</v>
      </c>
    </row>
    <row r="6" spans="1:4" ht="12.75">
      <c r="A6">
        <v>10</v>
      </c>
      <c r="B6">
        <v>45</v>
      </c>
      <c r="C6" s="24">
        <f>$A$2*A6+$B$2*B6</f>
        <v>900</v>
      </c>
      <c r="D6">
        <v>900</v>
      </c>
    </row>
    <row r="7" spans="1:4" ht="12.75">
      <c r="A7">
        <v>1</v>
      </c>
      <c r="B7">
        <v>1.5</v>
      </c>
      <c r="C7" s="24">
        <f>$A$2*A7+$B$2*B7</f>
        <v>60</v>
      </c>
      <c r="D7">
        <v>60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2" sqref="D2"/>
    </sheetView>
  </sheetViews>
  <sheetFormatPr defaultColWidth="9.140625" defaultRowHeight="12.75"/>
  <sheetData>
    <row r="1" spans="1:2" ht="12.75">
      <c r="A1" s="22" t="s">
        <v>30</v>
      </c>
      <c r="B1" s="22" t="s">
        <v>31</v>
      </c>
    </row>
    <row r="2" spans="1:2" ht="12.75">
      <c r="A2" s="21">
        <v>6</v>
      </c>
      <c r="B2" s="21">
        <v>16</v>
      </c>
    </row>
    <row r="4" spans="1:3" ht="12.75">
      <c r="A4">
        <v>320</v>
      </c>
      <c r="B4">
        <v>180</v>
      </c>
      <c r="C4" s="23">
        <f>$A$2*A4+$B$2*B4</f>
        <v>4800</v>
      </c>
    </row>
    <row r="5" spans="1:4" ht="12.75">
      <c r="A5">
        <v>2</v>
      </c>
      <c r="B5">
        <v>3</v>
      </c>
      <c r="C5" s="24">
        <f>$A$2*A5+$B$2*B5</f>
        <v>60</v>
      </c>
      <c r="D5">
        <v>60</v>
      </c>
    </row>
    <row r="6" spans="1:4" ht="12.75">
      <c r="A6">
        <v>8</v>
      </c>
      <c r="B6">
        <v>2</v>
      </c>
      <c r="C6" s="24">
        <f>$A$2*A6+$B$2*B6</f>
        <v>80</v>
      </c>
      <c r="D6">
        <v>80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E14" sqref="E14"/>
    </sheetView>
  </sheetViews>
  <sheetFormatPr defaultColWidth="9.140625" defaultRowHeight="12.75"/>
  <cols>
    <col min="10" max="10" width="52.140625" style="0" customWidth="1"/>
  </cols>
  <sheetData>
    <row r="1" spans="1:2" ht="12.75">
      <c r="A1" s="22" t="s">
        <v>30</v>
      </c>
      <c r="B1" s="22" t="s">
        <v>31</v>
      </c>
    </row>
    <row r="2" spans="1:2" ht="12.75">
      <c r="A2" s="21">
        <v>9.000000000976563</v>
      </c>
      <c r="B2" s="21">
        <v>6.999999999023437</v>
      </c>
    </row>
    <row r="4" ht="12.75">
      <c r="C4" s="23">
        <f>5*A2^2-8*A2*B2+7*B2^2-12*A2-4*B2+81</f>
        <v>189</v>
      </c>
    </row>
    <row r="5" spans="3:4" ht="12.75">
      <c r="C5" s="24">
        <f>A2+B2</f>
        <v>16</v>
      </c>
      <c r="D5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F9" sqref="F9"/>
    </sheetView>
  </sheetViews>
  <sheetFormatPr defaultColWidth="9.140625" defaultRowHeight="12.75"/>
  <sheetData>
    <row r="1" spans="1:2" ht="12.75">
      <c r="A1" s="22" t="s">
        <v>32</v>
      </c>
      <c r="B1" s="22" t="s">
        <v>33</v>
      </c>
    </row>
    <row r="2" spans="1:2" ht="12.75">
      <c r="A2" s="21">
        <v>41.00000011083499</v>
      </c>
      <c r="B2" s="21">
        <v>137.99999992611</v>
      </c>
    </row>
    <row r="4" ht="12.75">
      <c r="C4" s="23">
        <f>0.6*A2^2+12*A2+0.3*B2^2+9*B2</f>
        <v>8455.8</v>
      </c>
    </row>
    <row r="5" spans="1:4" ht="12.75">
      <c r="A5">
        <v>120</v>
      </c>
      <c r="B5">
        <v>180</v>
      </c>
      <c r="C5" s="24">
        <f>A2*A5+B2*B5</f>
        <v>29760</v>
      </c>
      <c r="D5">
        <v>29760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 M.</dc:creator>
  <cp:keywords/>
  <dc:description/>
  <cp:lastModifiedBy>MEGI MEGI</cp:lastModifiedBy>
  <dcterms:created xsi:type="dcterms:W3CDTF">2010-01-09T10:34:42Z</dcterms:created>
  <dcterms:modified xsi:type="dcterms:W3CDTF">2010-01-11T11:01:01Z</dcterms:modified>
  <cp:category/>
  <cp:version/>
  <cp:contentType/>
  <cp:contentStatus/>
</cp:coreProperties>
</file>